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I48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B80" i="63" l="1"/>
  <c r="AB72"/>
  <c r="AB60"/>
  <c r="AB36"/>
  <c r="AB81"/>
  <c r="AB48" i="62"/>
  <c r="AB93" i="61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D92" s="1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F6" s="1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F14" s="1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F28" s="1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U79"/>
  <c r="F79"/>
  <c r="U78"/>
  <c r="F78"/>
  <c r="U77"/>
  <c r="N77"/>
  <c r="F77"/>
  <c r="U76"/>
  <c r="N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U67"/>
  <c r="F67"/>
  <c r="U66"/>
  <c r="N66"/>
  <c r="F66"/>
  <c r="U65"/>
  <c r="N65"/>
  <c r="F65"/>
  <c r="U64"/>
  <c r="N64"/>
  <c r="F64"/>
  <c r="U63"/>
  <c r="F63"/>
  <c r="U62"/>
  <c r="N62"/>
  <c r="U61"/>
  <c r="N61"/>
  <c r="F61"/>
  <c r="U60"/>
  <c r="N60"/>
  <c r="F60"/>
  <c r="U59"/>
  <c r="U58"/>
  <c r="N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U9"/>
  <c r="N9"/>
  <c r="F9"/>
  <c r="U8"/>
  <c r="N8"/>
  <c r="F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AD17"/>
  <c r="U17"/>
  <c r="F17"/>
  <c r="U16"/>
  <c r="F16"/>
  <c r="U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U77"/>
  <c r="F77"/>
  <c r="U76"/>
  <c r="N76"/>
  <c r="F76"/>
  <c r="U75"/>
  <c r="F75"/>
  <c r="U74"/>
  <c r="N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U22"/>
  <c r="N22"/>
  <c r="F22"/>
  <c r="U21"/>
  <c r="F21"/>
  <c r="U20"/>
  <c r="F20"/>
  <c r="U19"/>
  <c r="F19"/>
  <c r="U18"/>
  <c r="U17"/>
  <c r="N17"/>
  <c r="U16"/>
  <c r="U15"/>
  <c r="F15"/>
  <c r="U14"/>
  <c r="F14"/>
  <c r="U13"/>
  <c r="F13"/>
  <c r="U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U79"/>
  <c r="F79"/>
  <c r="U78"/>
  <c r="U77"/>
  <c r="F77"/>
  <c r="U76"/>
  <c r="F76"/>
  <c r="U75"/>
  <c r="F75"/>
  <c r="U74"/>
  <c r="F74"/>
  <c r="U73"/>
  <c r="F73"/>
  <c r="U72"/>
  <c r="U71"/>
  <c r="F71"/>
  <c r="U70"/>
  <c r="U69"/>
  <c r="F69"/>
  <c r="U68"/>
  <c r="U67"/>
  <c r="F67"/>
  <c r="U66"/>
  <c r="F66"/>
  <c r="U65"/>
  <c r="F65"/>
  <c r="U64"/>
  <c r="U63"/>
  <c r="F63"/>
  <c r="U62"/>
  <c r="F62"/>
  <c r="U61"/>
  <c r="F61"/>
  <c r="U60"/>
  <c r="U59"/>
  <c r="F59"/>
  <c r="U58"/>
  <c r="U57"/>
  <c r="F57"/>
  <c r="U56"/>
  <c r="F56"/>
  <c r="U55"/>
  <c r="F55"/>
  <c r="U54"/>
  <c r="U53"/>
  <c r="F53"/>
  <c r="U52"/>
  <c r="F52"/>
  <c r="U51"/>
  <c r="F51"/>
  <c r="U50"/>
  <c r="F50"/>
  <c r="U49"/>
  <c r="F49"/>
  <c r="U48"/>
  <c r="F48"/>
  <c r="U47"/>
  <c r="F47"/>
  <c r="U46"/>
  <c r="U45"/>
  <c r="F45"/>
  <c r="U44"/>
  <c r="F44"/>
  <c r="U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U27"/>
  <c r="F27"/>
  <c r="U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U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U42"/>
  <c r="U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43" l="1"/>
  <c r="F80" i="63"/>
  <c r="F59"/>
  <c r="C99"/>
  <c r="F6"/>
  <c r="B99"/>
  <c r="F15" i="62"/>
  <c r="F89" i="61"/>
  <c r="F42"/>
  <c r="F23"/>
  <c r="F18"/>
  <c r="B99"/>
  <c r="C99" i="56"/>
  <c r="F16"/>
  <c r="C99" i="55"/>
  <c r="F41"/>
  <c r="F43" i="58"/>
  <c r="F28"/>
  <c r="F15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V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V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V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V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O70" s="1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N91"/>
  <c r="N92"/>
  <c r="O92" s="1"/>
  <c r="N95"/>
  <c r="N96"/>
  <c r="O96" s="1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O32"/>
  <c r="V40"/>
  <c r="V47"/>
  <c r="O16"/>
  <c r="V24" i="56"/>
  <c r="V26"/>
  <c r="O35"/>
  <c r="V40"/>
  <c r="V42"/>
  <c r="O51"/>
  <c r="V40" i="57"/>
  <c r="N8" i="55"/>
  <c r="F9"/>
  <c r="I99"/>
  <c r="M99"/>
  <c r="N12"/>
  <c r="F13"/>
  <c r="N28"/>
  <c r="F29"/>
  <c r="N44"/>
  <c r="O44" s="1"/>
  <c r="F45"/>
  <c r="G58"/>
  <c r="N60"/>
  <c r="O60" s="1"/>
  <c r="F61"/>
  <c r="O72"/>
  <c r="O80"/>
  <c r="V3"/>
  <c r="V66"/>
  <c r="O15" i="56"/>
  <c r="V36"/>
  <c r="O47"/>
  <c r="V52"/>
  <c r="V59"/>
  <c r="O70"/>
  <c r="V28" i="55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F37"/>
  <c r="N52"/>
  <c r="O52" s="1"/>
  <c r="F53"/>
  <c r="O68"/>
  <c r="O76"/>
  <c r="O84"/>
  <c r="O21" i="56"/>
  <c r="O7"/>
  <c r="O23"/>
  <c r="V28"/>
  <c r="V39"/>
  <c r="V44"/>
  <c r="V63"/>
  <c r="V82"/>
  <c r="J99" i="55"/>
  <c r="N24"/>
  <c r="N40"/>
  <c r="O40" s="1"/>
  <c r="N56"/>
  <c r="O56" s="1"/>
  <c r="O71"/>
  <c r="O96"/>
  <c r="V70" i="58"/>
  <c r="V8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V6"/>
  <c r="N12"/>
  <c r="F13"/>
  <c r="N20"/>
  <c r="F21"/>
  <c r="V22"/>
  <c r="V50"/>
  <c r="V68" i="55"/>
  <c r="V72"/>
  <c r="V76"/>
  <c r="V80"/>
  <c r="V84"/>
  <c r="V88"/>
  <c r="V96"/>
  <c r="F3" i="56"/>
  <c r="F99" s="1"/>
  <c r="V9"/>
  <c r="V29"/>
  <c r="V45"/>
  <c r="V85"/>
  <c r="N3" i="57"/>
  <c r="N3" i="56"/>
  <c r="G88" i="57"/>
  <c r="N90"/>
  <c r="F91"/>
  <c r="K99" i="58"/>
  <c r="U99"/>
  <c r="F9"/>
  <c r="F17"/>
  <c r="O26"/>
  <c r="O45"/>
  <c r="O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7" i="56" l="1"/>
  <c r="O13"/>
  <c r="V49"/>
  <c r="V69"/>
  <c r="O53"/>
  <c r="V33"/>
  <c r="V5"/>
  <c r="O93"/>
  <c r="G10" i="55"/>
  <c r="O10" s="1"/>
  <c r="O65" i="56"/>
  <c r="O78"/>
  <c r="O66"/>
  <c r="O62"/>
  <c r="O54"/>
  <c r="O46"/>
  <c r="O30"/>
  <c r="O26"/>
  <c r="O10"/>
  <c r="O78" i="55"/>
  <c r="O74"/>
  <c r="O66"/>
  <c r="V77" i="56"/>
  <c r="V65"/>
  <c r="O94"/>
  <c r="O86"/>
  <c r="O17"/>
  <c r="O98" i="55"/>
  <c r="O14"/>
  <c r="O12"/>
  <c r="O97" i="56"/>
  <c r="O89"/>
  <c r="O85"/>
  <c r="O81"/>
  <c r="V61"/>
  <c r="O57"/>
  <c r="O29"/>
  <c r="O25"/>
  <c r="O88"/>
  <c r="V92" i="55"/>
  <c r="O64"/>
  <c r="G43"/>
  <c r="V43" s="1"/>
  <c r="O36"/>
  <c r="G30"/>
  <c r="V30" s="1"/>
  <c r="O28"/>
  <c r="O24"/>
  <c r="V51"/>
  <c r="O46"/>
  <c r="O38"/>
  <c r="V65" i="58"/>
  <c r="O57"/>
  <c r="V25"/>
  <c r="O93"/>
  <c r="G90" i="57"/>
  <c r="V90" s="1"/>
  <c r="G58"/>
  <c r="V58" s="1"/>
  <c r="G22"/>
  <c r="V22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77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O78"/>
  <c r="V63"/>
  <c r="V12"/>
  <c r="V86"/>
  <c r="AD99" i="63"/>
  <c r="AC99"/>
  <c r="AC99" i="62"/>
  <c r="AD99"/>
  <c r="AC99" i="61"/>
  <c r="V64" i="57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V10" i="55"/>
  <c r="F99" i="57"/>
  <c r="O80"/>
  <c r="V80"/>
  <c r="O6" i="55"/>
  <c r="V6"/>
  <c r="V26"/>
  <c r="O26"/>
  <c r="O90" i="57" l="1"/>
  <c r="O4" i="56"/>
  <c r="O43" i="55"/>
  <c r="O49"/>
  <c r="O43" i="58"/>
  <c r="O11"/>
  <c r="O77" i="57"/>
  <c r="V6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5" i="57" l="1"/>
  <c r="O22"/>
  <c r="O30" i="55"/>
  <c r="O99" s="1"/>
  <c r="O99" i="56"/>
  <c r="T8" i="73"/>
  <c r="D8" i="26"/>
  <c r="R10" i="73"/>
  <c r="D10" i="29" s="1"/>
  <c r="Q10" i="73"/>
  <c r="D10" i="26" s="1"/>
  <c r="R9" i="73"/>
  <c r="O99" i="58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I16" i="78"/>
  <c r="K86"/>
  <c r="I73"/>
  <c r="B83"/>
  <c r="J16"/>
  <c r="I22"/>
  <c r="P5"/>
  <c r="H5"/>
  <c r="H98"/>
  <c r="B73"/>
  <c r="P78"/>
  <c r="J96"/>
  <c r="G26"/>
  <c r="O32"/>
  <c r="P14"/>
  <c r="P55"/>
  <c r="J46"/>
  <c r="Q56"/>
  <c r="N78"/>
  <c r="P30"/>
  <c r="P69"/>
  <c r="B8"/>
  <c r="I80"/>
  <c r="H80"/>
  <c r="J30"/>
  <c r="G69"/>
  <c r="Q80"/>
  <c r="B52"/>
  <c r="I69"/>
  <c r="G75"/>
  <c r="B80"/>
  <c r="B37"/>
  <c r="Q72"/>
  <c r="J68"/>
  <c r="B46"/>
  <c r="H68"/>
  <c r="N83"/>
  <c r="K88"/>
  <c r="P58"/>
  <c r="N21"/>
  <c r="Q16"/>
  <c r="N69"/>
  <c r="I28"/>
  <c r="H45"/>
  <c r="P76"/>
  <c r="Q3"/>
  <c r="P72"/>
  <c r="I65"/>
  <c r="L45"/>
  <c r="Q13"/>
  <c r="K10"/>
  <c r="H16"/>
  <c r="Q41"/>
  <c r="H42"/>
  <c r="G84"/>
  <c r="L91"/>
  <c r="N28"/>
  <c r="O28"/>
  <c r="H70"/>
  <c r="J60"/>
  <c r="B57"/>
  <c r="P77"/>
  <c r="H6"/>
  <c r="J69"/>
  <c r="O57"/>
  <c r="J39"/>
  <c r="L61"/>
  <c r="H40"/>
  <c r="L10"/>
  <c r="I66"/>
  <c r="P15"/>
  <c r="L92"/>
  <c r="L53"/>
  <c r="P24"/>
  <c r="I96"/>
  <c r="L23"/>
  <c r="O88"/>
  <c r="F1"/>
  <c r="G86"/>
  <c r="G53"/>
  <c r="G60"/>
  <c r="J6"/>
  <c r="N59"/>
  <c r="L34"/>
  <c r="I11"/>
  <c r="G71"/>
  <c r="J22"/>
  <c r="N71"/>
  <c r="O58"/>
  <c r="Q51"/>
  <c r="P4"/>
  <c r="L18"/>
  <c r="N62"/>
  <c r="N35"/>
  <c r="Q30"/>
  <c r="L4"/>
  <c r="P74"/>
  <c r="B42"/>
  <c r="N54"/>
  <c r="O92"/>
  <c r="N88"/>
  <c r="I77"/>
  <c r="K14"/>
  <c r="J57"/>
  <c r="O54"/>
  <c r="H63"/>
  <c r="H14"/>
  <c r="Q86"/>
  <c r="N34"/>
  <c r="H71"/>
  <c r="H27"/>
  <c r="B5"/>
  <c r="K12"/>
  <c r="Q59"/>
  <c r="P85"/>
  <c r="H61"/>
  <c r="B77"/>
  <c r="N18"/>
  <c r="P91"/>
  <c r="N32"/>
  <c r="L39"/>
  <c r="B75"/>
  <c r="I6"/>
  <c r="B88"/>
  <c r="G92"/>
  <c r="Q17"/>
  <c r="Q37"/>
  <c r="N86"/>
  <c r="Q45"/>
  <c r="O84"/>
  <c r="B24"/>
  <c r="I87"/>
  <c r="N55"/>
  <c r="O31"/>
  <c r="O43"/>
  <c r="O9"/>
  <c r="J40"/>
  <c r="H2"/>
  <c r="G36"/>
  <c r="O8"/>
  <c r="L14"/>
  <c r="J85"/>
  <c r="B89"/>
  <c r="H51"/>
  <c r="K56"/>
  <c r="B18"/>
  <c r="G55"/>
  <c r="P20"/>
  <c r="N57"/>
  <c r="B64"/>
  <c r="G4"/>
  <c r="O51"/>
  <c r="Q88"/>
  <c r="P36"/>
  <c r="O47"/>
  <c r="J93"/>
  <c r="O60"/>
  <c r="Q94"/>
  <c r="N44"/>
  <c r="K32"/>
  <c r="B11"/>
  <c r="J45"/>
  <c r="B33"/>
  <c r="Q64"/>
  <c r="I58"/>
  <c r="O23"/>
  <c r="L31"/>
  <c r="G16"/>
  <c r="Q93"/>
  <c r="G28"/>
  <c r="O69"/>
  <c r="H84"/>
  <c r="G94"/>
  <c r="I25"/>
  <c r="B6"/>
  <c r="I23"/>
  <c r="I79"/>
  <c r="B29"/>
  <c r="L11"/>
  <c r="B62"/>
  <c r="G9"/>
  <c r="I74"/>
  <c r="H46"/>
  <c r="L74"/>
  <c r="Q58"/>
  <c r="K22"/>
  <c r="Q52"/>
  <c r="O85"/>
  <c r="H44"/>
  <c r="H94"/>
  <c r="O56"/>
  <c r="O52"/>
  <c r="K27"/>
  <c r="O7"/>
  <c r="N97"/>
  <c r="N67"/>
  <c r="H62"/>
  <c r="H11"/>
  <c r="B49"/>
  <c r="I42"/>
  <c r="O48"/>
  <c r="G35"/>
  <c r="Q9"/>
  <c r="G88"/>
  <c r="Q26"/>
  <c r="H38"/>
  <c r="N14"/>
  <c r="I57"/>
  <c r="Q54"/>
  <c r="J55"/>
  <c r="O63"/>
  <c r="N25"/>
  <c r="L49"/>
  <c r="I26"/>
  <c r="G63"/>
  <c r="G54"/>
  <c r="N77"/>
  <c r="P21"/>
  <c r="Q91"/>
  <c r="G62"/>
  <c r="P23"/>
  <c r="K3"/>
  <c r="K74"/>
  <c r="Q22"/>
  <c r="I27"/>
  <c r="I70"/>
  <c r="I7"/>
  <c r="K34"/>
  <c r="I8"/>
  <c r="L44"/>
  <c r="H88"/>
  <c r="I84"/>
  <c r="K41"/>
  <c r="K59"/>
  <c r="J56"/>
  <c r="Q36"/>
  <c r="O73"/>
  <c r="K6"/>
  <c r="G25"/>
  <c r="Q34"/>
  <c r="K96"/>
  <c r="B22"/>
  <c r="J14"/>
  <c r="I76"/>
  <c r="L68"/>
  <c r="B81"/>
  <c r="N80"/>
  <c r="L69"/>
  <c r="L30"/>
  <c r="K15"/>
  <c r="I17"/>
  <c r="B3"/>
  <c r="H78"/>
  <c r="K85"/>
  <c r="H96"/>
  <c r="B7"/>
  <c r="H48"/>
  <c r="P60"/>
  <c r="K50"/>
  <c r="K94"/>
  <c r="B78"/>
  <c r="N68"/>
  <c r="B47"/>
  <c r="L58"/>
  <c r="J81"/>
  <c r="H91"/>
  <c r="P47"/>
  <c r="P28"/>
  <c r="I15"/>
  <c r="Q25"/>
  <c r="K5"/>
  <c r="I89"/>
  <c r="Q92"/>
  <c r="B14"/>
  <c r="O4"/>
  <c r="L36"/>
  <c r="J34"/>
  <c r="Q74"/>
  <c r="H83"/>
  <c r="L13"/>
  <c r="L93"/>
  <c r="L54"/>
  <c r="K28"/>
  <c r="G13"/>
  <c r="P42"/>
  <c r="Q53"/>
  <c r="L84"/>
  <c r="I56"/>
  <c r="J3"/>
  <c r="I35"/>
  <c r="I63"/>
  <c r="L60"/>
  <c r="Q4"/>
  <c r="Q14"/>
  <c r="P75"/>
  <c r="L32"/>
  <c r="N76"/>
  <c r="L87"/>
  <c r="B93"/>
  <c r="N75"/>
  <c r="O17"/>
  <c r="Q12"/>
  <c r="N89"/>
  <c r="L41"/>
  <c r="Q46"/>
  <c r="N46"/>
  <c r="Q68"/>
  <c r="N72"/>
  <c r="K80"/>
  <c r="J47"/>
  <c r="G31"/>
  <c r="O53"/>
  <c r="O72"/>
  <c r="L80"/>
  <c r="L6"/>
  <c r="N66"/>
  <c r="N27"/>
  <c r="I81"/>
  <c r="K46"/>
  <c r="N85"/>
  <c r="K13"/>
  <c r="Q50"/>
  <c r="H93"/>
  <c r="J77"/>
  <c r="K92"/>
  <c r="L35"/>
  <c r="B63"/>
  <c r="B20"/>
  <c r="G37"/>
  <c r="N36"/>
  <c r="P33"/>
  <c r="G78"/>
  <c r="K63"/>
  <c r="H66"/>
  <c r="J52"/>
  <c r="K21"/>
  <c r="N92"/>
  <c r="G51"/>
  <c r="O67"/>
  <c r="B2"/>
  <c r="I60"/>
  <c r="Q47"/>
  <c r="N33"/>
  <c r="L25"/>
  <c r="B4"/>
  <c r="G96"/>
  <c r="Q43"/>
  <c r="H77"/>
  <c r="G18"/>
  <c r="P18"/>
  <c r="H15"/>
  <c r="I19"/>
  <c r="J12"/>
  <c r="O49"/>
  <c r="K23"/>
  <c r="G14"/>
  <c r="O61"/>
  <c r="L57"/>
  <c r="J7"/>
  <c r="J43"/>
  <c r="N94"/>
  <c r="H56"/>
  <c r="K42"/>
  <c r="L37"/>
  <c r="P83"/>
  <c r="J79"/>
  <c r="H57"/>
  <c r="I90"/>
  <c r="J36"/>
  <c r="N7"/>
  <c r="K25"/>
  <c r="Q38"/>
  <c r="G46"/>
  <c r="O25"/>
  <c r="K66"/>
  <c r="G80"/>
  <c r="G47"/>
  <c r="B12"/>
  <c r="G76"/>
  <c r="Q23"/>
  <c r="K84"/>
  <c r="D1"/>
  <c r="Q11"/>
  <c r="P7"/>
  <c r="K55"/>
  <c r="L75"/>
  <c r="G82"/>
  <c r="J98"/>
  <c r="Q66"/>
  <c r="H92"/>
  <c r="I43"/>
  <c r="N56"/>
  <c r="N11"/>
  <c r="B15"/>
  <c r="P3"/>
  <c r="B87"/>
  <c r="I4"/>
  <c r="K24"/>
  <c r="O19"/>
  <c r="K33"/>
  <c r="I61"/>
  <c r="K61"/>
  <c r="G41"/>
  <c r="Q97"/>
  <c r="O66"/>
  <c r="O10"/>
  <c r="G20"/>
  <c r="Q18"/>
  <c r="N30"/>
  <c r="L63"/>
  <c r="N26"/>
  <c r="B67"/>
  <c r="H75"/>
  <c r="O35"/>
  <c r="J70"/>
  <c r="J51"/>
  <c r="I18"/>
  <c r="G44"/>
  <c r="H18"/>
  <c r="Q82"/>
  <c r="K73"/>
  <c r="O40"/>
  <c r="N40"/>
  <c r="G2"/>
  <c r="B61"/>
  <c r="B23"/>
  <c r="N31"/>
  <c r="B90"/>
  <c r="L26"/>
  <c r="H7"/>
  <c r="Q19"/>
  <c r="G8"/>
  <c r="I64"/>
  <c r="Q61"/>
  <c r="P34"/>
  <c r="E1"/>
  <c r="J87"/>
  <c r="B35"/>
  <c r="L79"/>
  <c r="G45"/>
  <c r="B38"/>
  <c r="L56"/>
  <c r="B30"/>
  <c r="G93"/>
  <c r="I24"/>
  <c r="J21"/>
  <c r="N87"/>
  <c r="B59"/>
  <c r="L51"/>
  <c r="O29"/>
  <c r="O76"/>
  <c r="K49"/>
  <c r="L38"/>
  <c r="P52"/>
  <c r="O86"/>
  <c r="O14"/>
  <c r="Q76"/>
  <c r="N84"/>
  <c r="I52"/>
  <c r="H53"/>
  <c r="N45"/>
  <c r="K26"/>
  <c r="I37"/>
  <c r="O24"/>
  <c r="I20"/>
  <c r="B10"/>
  <c r="P80"/>
  <c r="G74"/>
  <c r="N39"/>
  <c r="B28"/>
  <c r="G11"/>
  <c r="N22"/>
  <c r="J37"/>
  <c r="Q5"/>
  <c r="Q15"/>
  <c r="H22"/>
  <c r="O12"/>
  <c r="I44"/>
  <c r="B44"/>
  <c r="J58"/>
  <c r="K44"/>
  <c r="O20"/>
  <c r="L78"/>
  <c r="N98"/>
  <c r="O98"/>
  <c r="J50"/>
  <c r="I55"/>
  <c r="J49"/>
  <c r="L76"/>
  <c r="P9"/>
  <c r="O82"/>
  <c r="B66"/>
  <c r="J35"/>
  <c r="N13"/>
  <c r="G97"/>
  <c r="O33"/>
  <c r="J19"/>
  <c r="L62"/>
  <c r="J26"/>
  <c r="H4"/>
  <c r="Q33"/>
  <c r="J73"/>
  <c r="I21"/>
  <c r="B26"/>
  <c r="O79"/>
  <c r="N10"/>
  <c r="O15"/>
  <c r="P32"/>
  <c r="H86"/>
  <c r="O95"/>
  <c r="P64"/>
  <c r="L40"/>
  <c r="J8"/>
  <c r="B31"/>
  <c r="B32"/>
  <c r="J29"/>
  <c r="P66"/>
  <c r="H59"/>
  <c r="B79"/>
  <c r="P62"/>
  <c r="I49"/>
  <c r="N70"/>
  <c r="Q95"/>
  <c r="P29"/>
  <c r="O27"/>
  <c r="H43"/>
  <c r="K60"/>
  <c r="B19"/>
  <c r="K97"/>
  <c r="L15"/>
  <c r="B53"/>
  <c r="I62"/>
  <c r="I34"/>
  <c r="G49"/>
  <c r="H33"/>
  <c r="Q21"/>
  <c r="K95"/>
  <c r="H89"/>
  <c r="I12"/>
  <c r="O65"/>
  <c r="Q24"/>
  <c r="G64"/>
  <c r="P94"/>
  <c r="J28"/>
  <c r="P39"/>
  <c r="H60"/>
  <c r="I67"/>
  <c r="J76"/>
  <c r="I95"/>
  <c r="K20"/>
  <c r="O18"/>
  <c r="N19"/>
  <c r="H24"/>
  <c r="J84"/>
  <c r="H32"/>
  <c r="O71"/>
  <c r="Q78"/>
  <c r="H72"/>
  <c r="P90"/>
  <c r="K39"/>
  <c r="P59"/>
  <c r="N53"/>
  <c r="I10"/>
  <c r="O80"/>
  <c r="G39"/>
  <c r="H69"/>
  <c r="B94"/>
  <c r="O45"/>
  <c r="O22"/>
  <c r="G73"/>
  <c r="N51"/>
  <c r="H85"/>
  <c r="G38"/>
  <c r="N29"/>
  <c r="H95"/>
  <c r="K83"/>
  <c r="I71"/>
  <c r="P61"/>
  <c r="B60"/>
  <c r="P22"/>
  <c r="G87"/>
  <c r="G27"/>
  <c r="J59"/>
  <c r="J11"/>
  <c r="J89"/>
  <c r="O94"/>
  <c r="K47"/>
  <c r="L86"/>
  <c r="Q81"/>
  <c r="P67"/>
  <c r="B86"/>
  <c r="O81"/>
  <c r="Q27"/>
  <c r="K71"/>
  <c r="N3"/>
  <c r="N63"/>
  <c r="O11"/>
  <c r="B55"/>
  <c r="I36"/>
  <c r="P43"/>
  <c r="J75"/>
  <c r="K57"/>
  <c r="Q10"/>
  <c r="K31"/>
  <c r="B36"/>
  <c r="K82"/>
  <c r="L5"/>
  <c r="P73"/>
  <c r="N61"/>
  <c r="G85"/>
  <c r="O44"/>
  <c r="G98"/>
  <c r="O74"/>
  <c r="K79"/>
  <c r="H9"/>
  <c r="N64"/>
  <c r="J66"/>
  <c r="K4"/>
  <c r="L96"/>
  <c r="B50"/>
  <c r="K51"/>
  <c r="N96"/>
  <c r="I92"/>
  <c r="L24"/>
  <c r="K87"/>
  <c r="G52"/>
  <c r="N93"/>
  <c r="J80"/>
  <c r="J91"/>
  <c r="L59"/>
  <c r="G61"/>
  <c r="I48"/>
  <c r="P92"/>
  <c r="B82"/>
  <c r="K11"/>
  <c r="I86"/>
  <c r="O59"/>
  <c r="K53"/>
  <c r="B84"/>
  <c r="G30"/>
  <c r="I75"/>
  <c r="J18"/>
  <c r="O62"/>
  <c r="N9"/>
  <c r="Q28"/>
  <c r="H90"/>
  <c r="N52"/>
  <c r="N81"/>
  <c r="H67"/>
  <c r="P70"/>
  <c r="G12"/>
  <c r="B43"/>
  <c r="I53"/>
  <c r="L46"/>
  <c r="P38"/>
  <c r="K62"/>
  <c r="L17"/>
  <c r="J32"/>
  <c r="O5"/>
  <c r="P31"/>
  <c r="Q98"/>
  <c r="L64"/>
  <c r="O70"/>
  <c r="K36"/>
  <c r="G57"/>
  <c r="I54"/>
  <c r="K40"/>
  <c r="K68"/>
  <c r="K78"/>
  <c r="I40"/>
  <c r="O64"/>
  <c r="B51"/>
  <c r="O78"/>
  <c r="J61"/>
  <c r="O39"/>
  <c r="G83"/>
  <c r="L55"/>
  <c r="Q85"/>
  <c r="P50"/>
  <c r="I13"/>
  <c r="K16"/>
  <c r="G77"/>
  <c r="N42"/>
  <c r="N4"/>
  <c r="O77"/>
  <c r="P81"/>
  <c r="L90"/>
  <c r="B25"/>
  <c r="J63"/>
  <c r="G5"/>
  <c r="J67"/>
  <c r="N5"/>
  <c r="H17"/>
  <c r="P41"/>
  <c r="Q63"/>
  <c r="N41"/>
  <c r="P17"/>
  <c r="G32"/>
  <c r="Q39"/>
  <c r="L72"/>
  <c r="O89"/>
  <c r="I50"/>
  <c r="L73"/>
  <c r="O97"/>
  <c r="K35"/>
  <c r="J42"/>
  <c r="O26"/>
  <c r="J44"/>
  <c r="P26"/>
  <c r="Q48"/>
  <c r="L89"/>
  <c r="I98"/>
  <c r="J82"/>
  <c r="K38"/>
  <c r="H26"/>
  <c r="O3"/>
  <c r="J54"/>
  <c r="B65"/>
  <c r="G81"/>
  <c r="I9"/>
  <c r="H13"/>
  <c r="Q42"/>
  <c r="N95"/>
  <c r="G3"/>
  <c r="H23"/>
  <c r="I59"/>
  <c r="G48"/>
  <c r="Q49"/>
  <c r="O42"/>
  <c r="H79"/>
  <c r="P45"/>
  <c r="L88"/>
  <c r="L77"/>
  <c r="P65"/>
  <c r="H12"/>
  <c r="B45"/>
  <c r="G68"/>
  <c r="H47"/>
  <c r="B13"/>
  <c r="C1"/>
  <c r="J97"/>
  <c r="N48"/>
  <c r="I38"/>
  <c r="Q35"/>
  <c r="K65"/>
  <c r="G42"/>
  <c r="N47"/>
  <c r="N60"/>
  <c r="I72"/>
  <c r="J24"/>
  <c r="L27"/>
  <c r="J62"/>
  <c r="I3"/>
  <c r="L42"/>
  <c r="I41"/>
  <c r="H39"/>
  <c r="L83"/>
  <c r="G90"/>
  <c r="O30"/>
  <c r="P44"/>
  <c r="Q96"/>
  <c r="H97"/>
  <c r="B96"/>
  <c r="B27"/>
  <c r="I51"/>
  <c r="P79"/>
  <c r="Q65"/>
  <c r="K18"/>
  <c r="O13"/>
  <c r="Q32"/>
  <c r="P12"/>
  <c r="O87"/>
  <c r="O38"/>
  <c r="J15"/>
  <c r="J20"/>
  <c r="P87"/>
  <c r="Q7"/>
  <c r="G56"/>
  <c r="O96"/>
  <c r="B98"/>
  <c r="H82"/>
  <c r="J72"/>
  <c r="H28"/>
  <c r="I97"/>
  <c r="J65"/>
  <c r="O16"/>
  <c r="O50"/>
  <c r="K58"/>
  <c r="Q90"/>
  <c r="J74"/>
  <c r="L3"/>
  <c r="G15"/>
  <c r="I91"/>
  <c r="N90"/>
  <c r="Q70"/>
  <c r="P51"/>
  <c r="J78"/>
  <c r="K17"/>
  <c r="H3"/>
  <c r="Q73"/>
  <c r="J53"/>
  <c r="L47"/>
  <c r="L22"/>
  <c r="P13"/>
  <c r="J23"/>
  <c r="L9"/>
  <c r="P10"/>
  <c r="N38"/>
  <c r="H81"/>
  <c r="I94"/>
  <c r="N58"/>
  <c r="P56"/>
  <c r="Q55"/>
  <c r="G7"/>
  <c r="B69"/>
  <c r="L85"/>
  <c r="K52"/>
  <c r="J27"/>
  <c r="P35"/>
  <c r="G89"/>
  <c r="H76"/>
  <c r="I29"/>
  <c r="G21"/>
  <c r="J41"/>
  <c r="J13"/>
  <c r="O41"/>
  <c r="Q67"/>
  <c r="N73"/>
  <c r="K67"/>
  <c r="I47"/>
  <c r="G40"/>
  <c r="B9"/>
  <c r="N24"/>
  <c r="G33"/>
  <c r="O6"/>
  <c r="J17"/>
  <c r="P84"/>
  <c r="P98"/>
  <c r="P57"/>
  <c r="N82"/>
  <c r="B48"/>
  <c r="I39"/>
  <c r="N20"/>
  <c r="Q6"/>
  <c r="Q62"/>
  <c r="H74"/>
  <c r="J95"/>
  <c r="N50"/>
  <c r="I85"/>
  <c r="H87"/>
  <c r="P89"/>
  <c r="L48"/>
  <c r="B71"/>
  <c r="H8"/>
  <c r="I32"/>
  <c r="B41"/>
  <c r="K64"/>
  <c r="P88"/>
  <c r="O75"/>
  <c r="L95"/>
  <c r="H58"/>
  <c r="P96"/>
  <c r="G79"/>
  <c r="P53"/>
  <c r="J5"/>
  <c r="O68"/>
  <c r="I5"/>
  <c r="K81"/>
  <c r="N43"/>
  <c r="G19"/>
  <c r="P16"/>
  <c r="N17"/>
  <c r="H10"/>
  <c r="P97"/>
  <c r="H50"/>
  <c r="H65"/>
  <c r="L98"/>
  <c r="Q60"/>
  <c r="G66"/>
  <c r="K75"/>
  <c r="H31"/>
  <c r="J10"/>
  <c r="O21"/>
  <c r="B76"/>
  <c r="G22"/>
  <c r="B85"/>
  <c r="N74"/>
  <c r="H29"/>
  <c r="K77"/>
  <c r="G6"/>
  <c r="O34"/>
  <c r="J33"/>
  <c r="B54"/>
  <c r="I33"/>
  <c r="Q89"/>
  <c r="K76"/>
  <c r="G43"/>
  <c r="K89"/>
  <c r="J86"/>
  <c r="G95"/>
  <c r="L71"/>
  <c r="H55"/>
  <c r="H30"/>
  <c r="Q87"/>
  <c r="K45"/>
  <c r="L82"/>
  <c r="N79"/>
  <c r="J83"/>
  <c r="N23"/>
  <c r="N15"/>
  <c r="N49"/>
  <c r="K98"/>
  <c r="L28"/>
  <c r="I31"/>
  <c r="K30"/>
  <c r="L43"/>
  <c r="L29"/>
  <c r="G34"/>
  <c r="G72"/>
  <c r="O90"/>
  <c r="B39"/>
  <c r="H37"/>
  <c r="L20"/>
  <c r="B97"/>
  <c r="Q31"/>
  <c r="L94"/>
  <c r="B72"/>
  <c r="H41"/>
  <c r="P82"/>
  <c r="L67"/>
  <c r="L21"/>
  <c r="Q75"/>
  <c r="Q79"/>
  <c r="G70"/>
  <c r="J92"/>
  <c r="G58"/>
  <c r="P11"/>
  <c r="G59"/>
  <c r="L7"/>
  <c r="L70"/>
  <c r="H64"/>
  <c r="P49"/>
  <c r="K72"/>
  <c r="G23"/>
  <c r="B91"/>
  <c r="P54"/>
  <c r="K29"/>
  <c r="J71"/>
  <c r="L12"/>
  <c r="H36"/>
  <c r="J64"/>
  <c r="G65"/>
  <c r="Q71"/>
  <c r="I68"/>
  <c r="P48"/>
  <c r="N16"/>
  <c r="B21"/>
  <c r="Q57"/>
  <c r="Q77"/>
  <c r="L81"/>
  <c r="J9"/>
  <c r="Q69"/>
  <c r="H54"/>
  <c r="K70"/>
  <c r="P93"/>
  <c r="N8"/>
  <c r="B17"/>
  <c r="O91"/>
  <c r="O83"/>
  <c r="H25"/>
  <c r="N91"/>
  <c r="I78"/>
  <c r="O46"/>
  <c r="Q84"/>
  <c r="P86"/>
  <c r="P46"/>
  <c r="H20"/>
  <c r="L97"/>
  <c r="I30"/>
  <c r="J48"/>
  <c r="L52"/>
  <c r="B74"/>
  <c r="G91"/>
  <c r="Q40"/>
  <c r="P71"/>
  <c r="N6"/>
  <c r="P6"/>
  <c r="N12"/>
  <c r="L19"/>
  <c r="K91"/>
  <c r="L33"/>
  <c r="I88"/>
  <c r="O93"/>
  <c r="P19"/>
  <c r="I93"/>
  <c r="I45"/>
  <c r="G24"/>
  <c r="B40"/>
  <c r="N65"/>
  <c r="K8"/>
  <c r="Q20"/>
  <c r="B58"/>
  <c r="J25"/>
  <c r="I14"/>
  <c r="H73"/>
  <c r="H34"/>
  <c r="Q8"/>
  <c r="G50"/>
  <c r="J90"/>
  <c r="G67"/>
  <c r="Q83"/>
  <c r="L50"/>
  <c r="P63"/>
  <c r="N37"/>
  <c r="L8"/>
  <c r="K54"/>
  <c r="B70"/>
  <c r="O55"/>
  <c r="P95"/>
  <c r="K90"/>
  <c r="G29"/>
  <c r="O36"/>
  <c r="P27"/>
  <c r="K69"/>
  <c r="K7"/>
  <c r="B34"/>
  <c r="K19"/>
  <c r="L66"/>
  <c r="P8"/>
  <c r="K43"/>
  <c r="H49"/>
  <c r="L16"/>
  <c r="K93"/>
  <c r="L65"/>
  <c r="K48"/>
  <c r="J94"/>
  <c r="J4"/>
  <c r="B92"/>
  <c r="B68"/>
  <c r="J88"/>
  <c r="G10"/>
  <c r="B95"/>
  <c r="B16"/>
  <c r="H19"/>
  <c r="I83"/>
  <c r="Q44"/>
  <c r="J31"/>
  <c r="K9"/>
  <c r="O37"/>
  <c r="J38"/>
  <c r="P68"/>
  <c r="H35"/>
  <c r="H21"/>
  <c r="I46"/>
  <c r="H52"/>
  <c r="G17"/>
  <c r="Q29"/>
  <c r="B56"/>
  <c r="P37"/>
  <c r="I82"/>
  <c r="K37"/>
  <c r="P25"/>
  <c r="P40"/>
  <c r="M82" l="1"/>
  <c r="F56"/>
  <c r="D56"/>
  <c r="C56"/>
  <c r="E56"/>
  <c r="M46"/>
  <c r="M83"/>
  <c r="E16"/>
  <c r="C16"/>
  <c r="D16"/>
  <c r="F16"/>
  <c r="D95"/>
  <c r="C95"/>
  <c r="F95"/>
  <c r="E95"/>
  <c r="E68"/>
  <c r="D68"/>
  <c r="F68"/>
  <c r="C68"/>
  <c r="E92"/>
  <c r="C92"/>
  <c r="F92"/>
  <c r="D92"/>
  <c r="C34"/>
  <c r="D34"/>
  <c r="F34"/>
  <c r="E34"/>
  <c r="D70"/>
  <c r="E70"/>
  <c r="F70"/>
  <c r="C70"/>
  <c r="R37"/>
  <c r="M14"/>
  <c r="D58"/>
  <c r="F58"/>
  <c r="C58"/>
  <c r="E58"/>
  <c r="R65"/>
  <c r="C40"/>
  <c r="E40"/>
  <c r="F40"/>
  <c r="D40"/>
  <c r="M45"/>
  <c r="M93"/>
  <c r="M88"/>
  <c r="R12"/>
  <c r="R6"/>
  <c r="F74"/>
  <c r="E74"/>
  <c r="D74"/>
  <c r="C74"/>
  <c r="M30"/>
  <c r="M78"/>
  <c r="R91"/>
  <c r="C17"/>
  <c r="F17"/>
  <c r="D17"/>
  <c r="E17"/>
  <c r="R8"/>
  <c r="E21"/>
  <c r="F21"/>
  <c r="C21"/>
  <c r="D21"/>
  <c r="R16"/>
  <c r="M68"/>
  <c r="C91"/>
  <c r="D91"/>
  <c r="F91"/>
  <c r="E91"/>
  <c r="E72"/>
  <c r="F72"/>
  <c r="D72"/>
  <c r="C72"/>
  <c r="F97"/>
  <c r="C97"/>
  <c r="D97"/>
  <c r="E97"/>
  <c r="E39"/>
  <c r="F39"/>
  <c r="D39"/>
  <c r="C39"/>
  <c r="M31"/>
  <c r="R49"/>
  <c r="R15"/>
  <c r="R23"/>
  <c r="R79"/>
  <c r="M33"/>
  <c r="D54"/>
  <c r="C54"/>
  <c r="E54"/>
  <c r="F54"/>
  <c r="R74"/>
  <c r="E85"/>
  <c r="C85"/>
  <c r="D85"/>
  <c r="F85"/>
  <c r="D76"/>
  <c r="C76"/>
  <c r="E76"/>
  <c r="F76"/>
  <c r="R17"/>
  <c r="R43"/>
  <c r="M5"/>
  <c r="C41"/>
  <c r="D41"/>
  <c r="F41"/>
  <c r="E41"/>
  <c r="M32"/>
  <c r="C71"/>
  <c r="E71"/>
  <c r="D71"/>
  <c r="F71"/>
  <c r="M85"/>
  <c r="R50"/>
  <c r="R20"/>
  <c r="M39"/>
  <c r="D48"/>
  <c r="F48"/>
  <c r="E48"/>
  <c r="C48"/>
  <c r="R82"/>
  <c r="R24"/>
  <c r="C9"/>
  <c r="E9"/>
  <c r="F9"/>
  <c r="D9"/>
  <c r="M47"/>
  <c r="R73"/>
  <c r="M29"/>
  <c r="D69"/>
  <c r="C69"/>
  <c r="F69"/>
  <c r="E69"/>
  <c r="R58"/>
  <c r="M94"/>
  <c r="R38"/>
  <c r="H99"/>
  <c r="R90"/>
  <c r="M91"/>
  <c r="L99"/>
  <c r="M97"/>
  <c r="E98"/>
  <c r="D98"/>
  <c r="F98"/>
  <c r="C98"/>
  <c r="M51"/>
  <c r="D27"/>
  <c r="E27"/>
  <c r="C27"/>
  <c r="F27"/>
  <c r="E96"/>
  <c r="D96"/>
  <c r="F96"/>
  <c r="C96"/>
  <c r="M41"/>
  <c r="M3"/>
  <c r="I99"/>
  <c r="M72"/>
  <c r="R60"/>
  <c r="R47"/>
  <c r="M38"/>
  <c r="R48"/>
  <c r="E13"/>
  <c r="C13"/>
  <c r="F13"/>
  <c r="D13"/>
  <c r="D45"/>
  <c r="E45"/>
  <c r="F45"/>
  <c r="C45"/>
  <c r="M59"/>
  <c r="G99"/>
  <c r="R95"/>
  <c r="M9"/>
  <c r="E65"/>
  <c r="C65"/>
  <c r="D65"/>
  <c r="F65"/>
  <c r="O99"/>
  <c r="M98"/>
  <c r="M50"/>
  <c r="R41"/>
  <c r="R5"/>
  <c r="F25"/>
  <c r="E25"/>
  <c r="C25"/>
  <c r="D25"/>
  <c r="R4"/>
  <c r="R42"/>
  <c r="M13"/>
  <c r="C51"/>
  <c r="E51"/>
  <c r="D51"/>
  <c r="F51"/>
  <c r="M40"/>
  <c r="M54"/>
  <c r="M53"/>
  <c r="C43"/>
  <c r="E43"/>
  <c r="D43"/>
  <c r="F43"/>
  <c r="R81"/>
  <c r="R52"/>
  <c r="R9"/>
  <c r="M75"/>
  <c r="F84"/>
  <c r="C84"/>
  <c r="D84"/>
  <c r="E84"/>
  <c r="M86"/>
  <c r="D82"/>
  <c r="F82"/>
  <c r="C82"/>
  <c r="E82"/>
  <c r="M48"/>
  <c r="R93"/>
  <c r="M92"/>
  <c r="R96"/>
  <c r="F50"/>
  <c r="C50"/>
  <c r="E50"/>
  <c r="D50"/>
  <c r="R64"/>
  <c r="R61"/>
  <c r="C36"/>
  <c r="E36"/>
  <c r="F36"/>
  <c r="D36"/>
  <c r="M36"/>
  <c r="E55"/>
  <c r="C55"/>
  <c r="F55"/>
  <c r="D55"/>
  <c r="R63"/>
  <c r="N99"/>
  <c r="R3"/>
  <c r="C86"/>
  <c r="F86"/>
  <c r="E86"/>
  <c r="D86"/>
  <c r="C60"/>
  <c r="D60"/>
  <c r="E60"/>
  <c r="F60"/>
  <c r="M71"/>
  <c r="R29"/>
  <c r="R51"/>
  <c r="C94"/>
  <c r="E94"/>
  <c r="D94"/>
  <c r="F94"/>
  <c r="M10"/>
  <c r="R53"/>
  <c r="R19"/>
  <c r="M95"/>
  <c r="M67"/>
  <c r="M12"/>
  <c r="M34"/>
  <c r="M62"/>
  <c r="C53"/>
  <c r="D53"/>
  <c r="E53"/>
  <c r="F53"/>
  <c r="E19"/>
  <c r="C19"/>
  <c r="F19"/>
  <c r="D19"/>
  <c r="R70"/>
  <c r="M49"/>
  <c r="C79"/>
  <c r="D79"/>
  <c r="F79"/>
  <c r="E79"/>
  <c r="C32"/>
  <c r="E32"/>
  <c r="D32"/>
  <c r="F32"/>
  <c r="E31"/>
  <c r="D31"/>
  <c r="F31"/>
  <c r="C31"/>
  <c r="R10"/>
  <c r="F26"/>
  <c r="E26"/>
  <c r="C26"/>
  <c r="D26"/>
  <c r="M21"/>
  <c r="R13"/>
  <c r="C66"/>
  <c r="E66"/>
  <c r="F66"/>
  <c r="D66"/>
  <c r="M55"/>
  <c r="R98"/>
  <c r="D44"/>
  <c r="F44"/>
  <c r="E44"/>
  <c r="C44"/>
  <c r="M44"/>
  <c r="R22"/>
  <c r="F28"/>
  <c r="C28"/>
  <c r="E28"/>
  <c r="D28"/>
  <c r="R39"/>
  <c r="D10"/>
  <c r="F10"/>
  <c r="E10"/>
  <c r="C10"/>
  <c r="M20"/>
  <c r="M37"/>
  <c r="R45"/>
  <c r="M52"/>
  <c r="R84"/>
  <c r="E59"/>
  <c r="D59"/>
  <c r="C59"/>
  <c r="F59"/>
  <c r="R87"/>
  <c r="M24"/>
  <c r="E30"/>
  <c r="C30"/>
  <c r="F30"/>
  <c r="D30"/>
  <c r="F38"/>
  <c r="D38"/>
  <c r="E38"/>
  <c r="C38"/>
  <c r="E35"/>
  <c r="D35"/>
  <c r="C35"/>
  <c r="F35"/>
  <c r="M64"/>
  <c r="C90"/>
  <c r="E90"/>
  <c r="F90"/>
  <c r="D90"/>
  <c r="R31"/>
  <c r="D23"/>
  <c r="C23"/>
  <c r="F23"/>
  <c r="E23"/>
  <c r="C61"/>
  <c r="E61"/>
  <c r="F61"/>
  <c r="D61"/>
  <c r="R40"/>
  <c r="M18"/>
  <c r="E67"/>
  <c r="D67"/>
  <c r="C67"/>
  <c r="F67"/>
  <c r="R26"/>
  <c r="R30"/>
  <c r="M61"/>
  <c r="M4"/>
  <c r="D87"/>
  <c r="F87"/>
  <c r="C87"/>
  <c r="E87"/>
  <c r="P99"/>
  <c r="D15"/>
  <c r="C15"/>
  <c r="F15"/>
  <c r="E15"/>
  <c r="R11"/>
  <c r="R56"/>
  <c r="M43"/>
  <c r="E12"/>
  <c r="F12"/>
  <c r="C12"/>
  <c r="D12"/>
  <c r="R7"/>
  <c r="M90"/>
  <c r="R94"/>
  <c r="M19"/>
  <c r="C4"/>
  <c r="F4"/>
  <c r="E4"/>
  <c r="D4"/>
  <c r="R33"/>
  <c r="M60"/>
  <c r="R92"/>
  <c r="R36"/>
  <c r="E20"/>
  <c r="F20"/>
  <c r="D20"/>
  <c r="C20"/>
  <c r="D63"/>
  <c r="C63"/>
  <c r="F63"/>
  <c r="E63"/>
  <c r="R85"/>
  <c r="M81"/>
  <c r="R27"/>
  <c r="R66"/>
  <c r="R72"/>
  <c r="R46"/>
  <c r="R89"/>
  <c r="R75"/>
  <c r="E93"/>
  <c r="F93"/>
  <c r="C93"/>
  <c r="D93"/>
  <c r="R76"/>
  <c r="M63"/>
  <c r="M35"/>
  <c r="J99"/>
  <c r="M56"/>
  <c r="C14"/>
  <c r="F14"/>
  <c r="D14"/>
  <c r="E14"/>
  <c r="M89"/>
  <c r="M15"/>
  <c r="E47"/>
  <c r="F47"/>
  <c r="C47"/>
  <c r="D47"/>
  <c r="R68"/>
  <c r="C78"/>
  <c r="F78"/>
  <c r="D78"/>
  <c r="E78"/>
  <c r="D7"/>
  <c r="E7"/>
  <c r="F7"/>
  <c r="C7"/>
  <c r="F3"/>
  <c r="E3"/>
  <c r="C3"/>
  <c r="B99"/>
  <c r="D3"/>
  <c r="M17"/>
  <c r="R80"/>
  <c r="C81"/>
  <c r="E81"/>
  <c r="F81"/>
  <c r="D81"/>
  <c r="M76"/>
  <c r="C22"/>
  <c r="D22"/>
  <c r="F22"/>
  <c r="E22"/>
  <c r="M84"/>
  <c r="M8"/>
  <c r="M7"/>
  <c r="M70"/>
  <c r="M27"/>
  <c r="K99"/>
  <c r="R77"/>
  <c r="M26"/>
  <c r="R25"/>
  <c r="M57"/>
  <c r="R14"/>
  <c r="M42"/>
  <c r="F49"/>
  <c r="C49"/>
  <c r="E49"/>
  <c r="D49"/>
  <c r="R67"/>
  <c r="R97"/>
  <c r="M74"/>
  <c r="D62"/>
  <c r="C62"/>
  <c r="E62"/>
  <c r="F62"/>
  <c r="C29"/>
  <c r="F29"/>
  <c r="E29"/>
  <c r="D29"/>
  <c r="M79"/>
  <c r="M23"/>
  <c r="F6"/>
  <c r="E6"/>
  <c r="D6"/>
  <c r="C6"/>
  <c r="M25"/>
  <c r="M58"/>
  <c r="C33"/>
  <c r="E33"/>
  <c r="F33"/>
  <c r="D33"/>
  <c r="E11"/>
  <c r="C11"/>
  <c r="D11"/>
  <c r="F11"/>
  <c r="R44"/>
  <c r="E64"/>
  <c r="D64"/>
  <c r="C64"/>
  <c r="F64"/>
  <c r="R57"/>
  <c r="C18"/>
  <c r="F18"/>
  <c r="D18"/>
  <c r="E18"/>
  <c r="C89"/>
  <c r="D89"/>
  <c r="E89"/>
  <c r="F89"/>
  <c r="R55"/>
  <c r="M87"/>
  <c r="C24"/>
  <c r="D24"/>
  <c r="E24"/>
  <c r="F24"/>
  <c r="R86"/>
  <c r="E88"/>
  <c r="F88"/>
  <c r="C88"/>
  <c r="D88"/>
  <c r="M6"/>
  <c r="F75"/>
  <c r="E75"/>
  <c r="D75"/>
  <c r="C75"/>
  <c r="R32"/>
  <c r="R18"/>
  <c r="C77"/>
  <c r="F77"/>
  <c r="E77"/>
  <c r="D77"/>
  <c r="F5"/>
  <c r="C5"/>
  <c r="D5"/>
  <c r="E5"/>
  <c r="R34"/>
  <c r="M77"/>
  <c r="R88"/>
  <c r="R54"/>
  <c r="E42"/>
  <c r="F42"/>
  <c r="C42"/>
  <c r="D42"/>
  <c r="R35"/>
  <c r="R62"/>
  <c r="R71"/>
  <c r="M11"/>
  <c r="R59"/>
  <c r="M96"/>
  <c r="M66"/>
  <c r="E57"/>
  <c r="F57"/>
  <c r="D57"/>
  <c r="C57"/>
  <c r="R28"/>
  <c r="M65"/>
  <c r="Q99"/>
  <c r="M28"/>
  <c r="R69"/>
  <c r="R21"/>
  <c r="R83"/>
  <c r="F46"/>
  <c r="D46"/>
  <c r="E46"/>
  <c r="C46"/>
  <c r="E37"/>
  <c r="D37"/>
  <c r="C37"/>
  <c r="F37"/>
  <c r="C80"/>
  <c r="F80"/>
  <c r="D80"/>
  <c r="E80"/>
  <c r="M69"/>
  <c r="C52"/>
  <c r="D52"/>
  <c r="E52"/>
  <c r="F52"/>
  <c r="M80"/>
  <c r="D8"/>
  <c r="E8"/>
  <c r="F8"/>
  <c r="C8"/>
  <c r="R78"/>
  <c r="C73"/>
  <c r="D73"/>
  <c r="E73"/>
  <c r="F73"/>
  <c r="M22"/>
  <c r="F83"/>
  <c r="C83"/>
  <c r="E83"/>
  <c r="D83"/>
  <c r="M73"/>
  <c r="M16"/>
  <c r="O99" i="57"/>
  <c r="T10" i="73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R99" i="78" l="1"/>
  <c r="D99"/>
  <c r="E99"/>
  <c r="F99"/>
  <c r="M99"/>
  <c r="C99"/>
  <c r="T11" i="73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50"/>
  <c r="DC19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DH32" s="1"/>
  <c r="D32" i="40" s="1"/>
  <c r="BT32" i="54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H44" s="1"/>
  <c r="D44" i="40" s="1"/>
  <c r="DB45" i="54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DH91" s="1"/>
  <c r="D91" i="40" s="1"/>
  <c r="BF92" i="54"/>
  <c r="DH92" s="1"/>
  <c r="D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DJ15"/>
  <c r="F15" i="40" s="1"/>
  <c r="AY17" i="54"/>
  <c r="AY19"/>
  <c r="AY29"/>
  <c r="DG29" s="1"/>
  <c r="C29" i="40" s="1"/>
  <c r="AY32" i="54"/>
  <c r="AY40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AY83"/>
  <c r="DG83" s="1"/>
  <c r="C83" i="40" s="1"/>
  <c r="AY86" i="54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CE53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H13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AY90"/>
  <c r="DG90" s="1"/>
  <c r="C90" i="40" s="1"/>
  <c r="AY98" i="54"/>
  <c r="DG5"/>
  <c r="C5" i="40" s="1"/>
  <c r="DH5" i="54"/>
  <c r="D5" i="40" s="1"/>
  <c r="DG7" i="54"/>
  <c r="C7" i="40" s="1"/>
  <c r="DG8" i="54"/>
  <c r="C8" i="40" s="1"/>
  <c r="DH8" i="54"/>
  <c r="D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G53" i="54"/>
  <c r="C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BX82" i="54"/>
  <c r="AR83"/>
  <c r="DF83" s="1"/>
  <c r="B83" i="40" s="1"/>
  <c r="DH83" i="54"/>
  <c r="D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0" i="54" l="1"/>
  <c r="CW16"/>
  <c r="CP30"/>
  <c r="CP44"/>
  <c r="CP3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C27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23" i="30"/>
  <c r="AD27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O46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<sst xmlns="http://schemas.openxmlformats.org/spreadsheetml/2006/main" count="8853" uniqueCount="561">
  <si>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</si>
  <si>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</si>
  <si>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</si>
  <si>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</si>
  <si>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</si>
  <si>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</si>
  <si>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</si>
  <si>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</si>
  <si>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</si>
  <si>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</si>
  <si>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</si>
  <si>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</si>
  <si>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</si>
  <si>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</si>
  <si>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</si>
  <si>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</si>
  <si>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</si>
  <si>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</si>
  <si>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</si>
  <si>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</si>
  <si>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</si>
  <si>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</si>
  <si>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</si>
  <si>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</si>
  <si>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</si>
  <si>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</si>
  <si>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</si>
  <si>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</si>
  <si>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</si>
  <si>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</si>
  <si>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</si>
  <si>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</si>
  <si>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</si>
  <si>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</si>
  <si>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</si>
  <si>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</si>
  <si>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</si>
  <si>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</si>
  <si>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</si>
  <si>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</si>
  <si>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</si>
  <si>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</si>
  <si>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</si>
  <si>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</si>
  <si>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</si>
  <si>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</si>
  <si>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</si>
  <si>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</si>
  <si>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</si>
  <si>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</si>
  <si>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</si>
  <si>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</si>
  <si>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</si>
  <si>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</si>
  <si>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</si>
  <si>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</si>
  <si>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</si>
  <si>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</si>
  <si>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</si>
  <si>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</si>
  <si>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</si>
  <si>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</si>
  <si>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</si>
  <si>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</si>
  <si>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</si>
  <si>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</si>
  <si>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</si>
  <si>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</si>
  <si>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</si>
  <si>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</si>
  <si>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</si>
  <si>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</si>
  <si>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</si>
  <si>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</si>
  <si>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</si>
  <si>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</si>
  <si>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</si>
  <si>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</si>
  <si>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</si>
  <si>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</si>
  <si>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</si>
  <si>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</si>
  <si>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</si>
  <si>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</si>
  <si>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</si>
  <si>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</si>
  <si>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</si>
  <si>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</si>
  <si>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</si>
  <si>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</si>
  <si>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</si>
  <si>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</si>
  <si>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</si>
  <si>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</si>
  <si>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</si>
  <si>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</si>
  <si>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</si>
  <si>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</si>
  <si>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</si>
  <si>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</si>
  <si>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</si>
  <si>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</si>
  <si>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</si>
  <si>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</si>
  <si>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</si>
  <si>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</si>
  <si>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</si>
  <si>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</si>
  <si>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</si>
  <si>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</si>
  <si>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</si>
  <si>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</si>
  <si>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</si>
  <si>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</si>
  <si>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</si>
  <si>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</si>
  <si>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</si>
  <si>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</si>
  <si>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</si>
  <si>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</si>
  <si>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</si>
  <si>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</si>
  <si>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</si>
  <si>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</si>
  <si>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</si>
  <si>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</si>
  <si>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</si>
  <si>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</si>
  <si>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</si>
  <si>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</si>
  <si>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</si>
  <si>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</si>
  <si>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</si>
  <si>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</si>
  <si>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</si>
  <si>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</si>
  <si>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</si>
  <si>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</si>
  <si>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</si>
  <si>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</si>
  <si>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</si>
  <si>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</si>
  <si>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</si>
  <si>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</si>
  <si>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</si>
  <si>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</si>
  <si>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</si>
  <si>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</si>
  <si>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</si>
  <si>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</si>
  <si>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</si>
  <si>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</si>
  <si>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</si>
  <si>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</si>
  <si>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</si>
  <si>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</si>
  <si>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</si>
  <si>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</si>
  <si>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</si>
  <si>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</si>
  <si>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</si>
  <si>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</si>
  <si>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</si>
  <si>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</si>
  <si>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</si>
  <si>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</si>
  <si>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</si>
  <si>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</si>
  <si>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</si>
  <si>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</si>
  <si>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</si>
  <si>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</si>
  <si>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</si>
  <si>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</si>
  <si>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</si>
  <si>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</si>
  <si>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</si>
  <si>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</si>
  <si>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</si>
  <si>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</si>
  <si>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</si>
  <si>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</si>
  <si>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</si>
  <si>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</si>
  <si>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</si>
  <si>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</si>
  <si>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</si>
  <si>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</si>
  <si>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</si>
  <si>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</si>
  <si>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</si>
  <si>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</si>
  <si>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</si>
  <si>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</si>
  <si>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</si>
  <si>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</si>
  <si>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</si>
  <si>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</si>
  <si>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</si>
  <si>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</si>
  <si>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</si>
  <si>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</si>
  <si>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</si>
  <si>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</si>
  <si>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</si>
  <si>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</si>
  <si>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</si>
  <si>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</si>
  <si>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</si>
  <si>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</si>
  <si>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</si>
  <si>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</si>
  <si>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</si>
  <si>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</si>
  <si>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</si>
  <si>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</si>
  <si>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</si>
  <si>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</si>
  <si>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</si>
  <si>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</si>
  <si>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</si>
  <si>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</si>
  <si>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</si>
  <si>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</si>
  <si>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</si>
  <si>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</si>
  <si>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</si>
  <si>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</si>
  <si>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</si>
  <si>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</si>
  <si>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</si>
  <si>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</si>
  <si>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</si>
  <si>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</si>
  <si>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</si>
  <si>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</si>
  <si>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</si>
  <si>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</si>
  <si>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</si>
  <si>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</si>
  <si>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</si>
  <si>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</si>
  <si>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</si>
  <si>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</si>
  <si>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</si>
  <si>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</si>
  <si>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</si>
  <si>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</si>
  <si>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</si>
  <si>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</si>
  <si>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</si>
  <si>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</si>
  <si>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</si>
  <si>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</si>
  <si>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</si>
  <si>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</si>
  <si>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</si>
  <si>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</si>
  <si>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</si>
  <si>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</si>
  <si>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</si>
  <si>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</si>
  <si>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</si>
  <si>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</si>
  <si>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</si>
  <si>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</si>
  <si>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</si>
  <si>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</si>
  <si>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</si>
  <si>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</si>
  <si>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</si>
  <si>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</si>
  <si>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</si>
  <si>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</si>
  <si>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</si>
  <si>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</si>
  <si>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</si>
  <si>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</si>
  <si>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</si>
  <si>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</si>
  <si>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</si>
  <si>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</si>
  <si>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</si>
  <si>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</si>
  <si>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</si>
  <si>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</si>
  <si>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</si>
  <si>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</si>
  <si>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</si>
  <si>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</si>
  <si>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</si>
  <si>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</si>
  <si>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</si>
  <si>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</si>
  <si>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</si>
  <si>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</si>
  <si>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</si>
  <si>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</si>
  <si>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</si>
  <si>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</si>
  <si>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</si>
  <si>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</si>
  <si>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</si>
  <si>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</si>
  <si>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</si>
  <si>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</si>
  <si>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</si>
  <si>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</si>
  <si>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</si>
  <si>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</si>
  <si>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</si>
  <si>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</si>
  <si>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</si>
  <si>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</si>
  <si>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</si>
  <si>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</si>
  <si>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</si>
  <si>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</si>
  <si>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</si>
  <si>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</si>
  <si>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</si>
  <si>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</si>
  <si>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</si>
  <si>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</si>
  <si>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</si>
  <si>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</si>
  <si>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</si>
  <si>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</si>
  <si>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</si>
  <si>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</si>
  <si>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</si>
  <si>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</si>
  <si>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</si>
  <si>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</si>
  <si>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</si>
  <si>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</si>
  <si>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</si>
  <si>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</si>
  <si>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</si>
  <si>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</si>
  <si>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</si>
  <si>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</si>
  <si>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</si>
  <si>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</si>
  <si>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</si>
  <si>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</si>
  <si>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</si>
  <si>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</si>
  <si>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</si>
  <si>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</si>
  <si>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</si>
  <si>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</si>
  <si>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</si>
  <si>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</si>
  <si>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</si>
  <si>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</si>
  <si>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</si>
  <si>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</si>
  <si>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</si>
  <si>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</si>
  <si>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</si>
  <si>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</si>
  <si>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</si>
  <si>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</si>
  <si>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</si>
  <si>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</si>
  <si>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</si>
  <si>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</si>
  <si>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</si>
  <si>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</si>
  <si>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</si>
  <si>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</si>
  <si>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</si>
  <si>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</si>
  <si>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</si>
  <si>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</si>
  <si>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</si>
  <si>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</si>
  <si>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</si>
  <si>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</si>
  <si>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</si>
  <si>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</si>
  <si>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</si>
  <si>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</si>
  <si>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</si>
  <si>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</si>
  <si>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</si>
  <si>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</si>
  <si>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</si>
  <si>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</si>
  <si>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</si>
  <si>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</si>
  <si>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</si>
  <si>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</si>
  <si>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</si>
  <si>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</si>
  <si>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</si>
  <si>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</si>
  <si>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</si>
  <si>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</si>
  <si>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</si>
  <si>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</si>
  <si>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</si>
  <si>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</si>
  <si>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</si>
  <si>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</si>
  <si>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</si>
  <si>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</si>
  <si>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</si>
  <si>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</si>
  <si>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</si>
  <si>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</si>
  <si>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</si>
  <si>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</si>
  <si>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</si>
  <si>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</si>
  <si>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</si>
  <si>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</si>
  <si>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</si>
  <si>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</si>
  <si>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</si>
  <si>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</si>
  <si>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</si>
  <si>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</si>
  <si>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</si>
  <si>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</si>
  <si>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</si>
  <si>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</si>
  <si>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</si>
  <si>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</si>
  <si>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</si>
  <si>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</si>
  <si>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</si>
  <si>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</si>
  <si>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</si>
  <si>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</si>
  <si>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</si>
  <si>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</si>
  <si>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</si>
  <si>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</si>
  <si>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</si>
  <si>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</si>
  <si>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</si>
  <si>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</si>
  <si>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</si>
  <si>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</si>
  <si>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</si>
  <si>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</si>
  <si>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</si>
  <si>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</si>
  <si>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</si>
  <si>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</si>
  <si>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</si>
  <si>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</si>
  <si>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</si>
  <si>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</si>
  <si>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</si>
  <si>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</si>
  <si>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</si>
  <si>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</si>
  <si>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</si>
  <si>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</si>
  <si>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</si>
  <si>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</si>
  <si>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</si>
  <si>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</si>
  <si>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</si>
  <si>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</si>
  <si>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</si>
  <si>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</si>
  <si>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</si>
  <si>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</si>
  <si>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</si>
  <si>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</si>
  <si>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</si>
  <si>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</si>
  <si>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</si>
  <si>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</si>
  <si>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</si>
  <si>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</si>
  <si>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</si>
  <si>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</si>
  <si>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</si>
  <si>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</si>
  <si>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</si>
  <si>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</si>
  <si>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</si>
  <si>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</si>
  <si>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</si>
  <si>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</si>
  <si>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</si>
  <si>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</si>
  <si>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</si>
  <si>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</si>
  <si>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</si>
  <si>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</si>
  <si>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</si>
  <si>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</si>
  <si>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</si>
  <si>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</si>
  <si>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</si>
  <si>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</si>
  <si>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</si>
  <si>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</si>
  <si>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</si>
  <si>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</si>
  <si>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</si>
  <si>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</si>
  <si>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</si>
  <si>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</si>
  <si>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</si>
  <si>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</si>
  <si>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</si>
  <si>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</si>
  <si>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</si>
  <si>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</si>
  <si>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</si>
  <si>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</si>
  <si>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</si>
  <si>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</si>
  <si>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</si>
  <si>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</si>
  <si>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</si>
  <si>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</si>
  <si>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</si>
  <si>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</si>
  <si>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</si>
  <si>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64IS2023/11/14</t>
  </si>
  <si>
    <t>GOA_Beneficiary</t>
  </si>
  <si>
    <t>WR/2023/20256/A/1005</t>
  </si>
  <si>
    <t>RSRPL_BKN</t>
  </si>
  <si>
    <t>NR/2023/18003/C</t>
  </si>
  <si>
    <t>AEML</t>
  </si>
  <si>
    <t>WR/2023/18560/A</t>
  </si>
  <si>
    <t>WR/2023/18560/A/II</t>
  </si>
  <si>
    <t>WR/2023/20254/A/1003</t>
  </si>
  <si>
    <t>SOLAPUR_SOLAR</t>
  </si>
  <si>
    <t>NR/2023/18001/C</t>
  </si>
  <si>
    <t>ITCWIND</t>
  </si>
  <si>
    <t>NR/2023/17901/A/986</t>
  </si>
  <si>
    <t>BSHP</t>
  </si>
  <si>
    <t>NR/2023/17905/A/962</t>
  </si>
  <si>
    <t>RUVNL</t>
  </si>
  <si>
    <t>NR/2023/17064/A</t>
  </si>
  <si>
    <t>CHANJUII</t>
  </si>
  <si>
    <t>NR/2023/18002/C</t>
  </si>
  <si>
    <t>HP</t>
  </si>
  <si>
    <t>NR/2023/16187/A</t>
  </si>
  <si>
    <t>KSEB</t>
  </si>
  <si>
    <t>SR/01112023/30112023/KSEB_BYPL-NOV23</t>
  </si>
  <si>
    <t>SBSRPC11PL_BKN</t>
  </si>
  <si>
    <t>NR/01102023/02012046/L_NR_2021_17</t>
  </si>
  <si>
    <t>MBMP</t>
  </si>
  <si>
    <t xml:space="preserve">NR/03112023/30112023/HPX-TAMDLY-011123-05147 </t>
  </si>
  <si>
    <t>RKM_POWER</t>
  </si>
  <si>
    <t>NR/03112023/30112023/IEX-231101-05680</t>
  </si>
  <si>
    <t>NR/01112023/30112023/HP-09</t>
  </si>
  <si>
    <t>ACBIL</t>
  </si>
  <si>
    <t>NR/02112023/15112023/D20231102NR21539</t>
  </si>
  <si>
    <t>NR/01112023/30112023/HP-10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</si>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</sst>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35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34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34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34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34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34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34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34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34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34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34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34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34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34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34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34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34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34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34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34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34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36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G18" sqref="G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45244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526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282</v>
      </c>
    </row>
    <row r="9" spans="1:3">
      <c r="A9" s="46" t="s">
        <v>449</v>
      </c>
      <c r="B9" s="200">
        <v>45253.656759259262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45244</v>
      </c>
      <c r="B1" s="211" t="s">
        <v>436</v>
      </c>
      <c r="C1" s="207"/>
      <c r="D1" s="209" t="s">
        <v>293</v>
      </c>
      <c r="E1" s="209"/>
      <c r="F1" s="209"/>
      <c r="G1" s="209"/>
      <c r="H1" s="210"/>
      <c r="I1" s="212" t="s">
        <v>437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25.3</v>
      </c>
      <c r="C3" s="197">
        <v>25.3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10.555160000000001</v>
      </c>
      <c r="J3" s="21">
        <f>C3*E3/100</f>
        <v>5.9024900000000002</v>
      </c>
      <c r="K3" s="21">
        <f>C3*F3/100</f>
        <v>7.6127700000000003</v>
      </c>
      <c r="L3" s="21">
        <f>C3*G3/100</f>
        <v>1.2295800000000001</v>
      </c>
      <c r="M3" s="157">
        <f>SUM(I3:L3)</f>
        <v>25.3</v>
      </c>
      <c r="N3" s="22"/>
      <c r="P3" s="37">
        <f t="shared" ref="P3:P34" si="1">I3</f>
        <v>10.555160000000001</v>
      </c>
      <c r="Q3" s="37">
        <f t="shared" ref="Q3:Q34" si="2">J3</f>
        <v>5.9024900000000002</v>
      </c>
      <c r="R3" s="37">
        <f t="shared" ref="R3:R34" si="3">K3</f>
        <v>7.6127700000000003</v>
      </c>
      <c r="S3" s="37">
        <f t="shared" ref="S3:S34" si="4">L3</f>
        <v>1.2295800000000001</v>
      </c>
      <c r="T3" s="37">
        <f>SUM(P3:S3)</f>
        <v>25.3</v>
      </c>
    </row>
    <row r="4" spans="1:20">
      <c r="A4" s="8" t="s">
        <v>46</v>
      </c>
      <c r="B4" s="197">
        <v>25.3</v>
      </c>
      <c r="C4" s="197">
        <v>25.3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10.555160000000001</v>
      </c>
      <c r="J4" s="21">
        <f t="shared" ref="J4:J67" si="6">C4*E4/100</f>
        <v>5.9024900000000002</v>
      </c>
      <c r="K4" s="21">
        <f t="shared" ref="K4:K67" si="7">C4*F4/100</f>
        <v>7.6127700000000003</v>
      </c>
      <c r="L4" s="21">
        <f t="shared" ref="L4:L67" si="8">C4*G4/100</f>
        <v>1.2295800000000001</v>
      </c>
      <c r="M4" s="158">
        <f t="shared" ref="M4:M67" si="9">SUM(I4:L4)</f>
        <v>25.3</v>
      </c>
      <c r="N4" s="22"/>
      <c r="P4" s="37">
        <f t="shared" si="1"/>
        <v>10.555160000000001</v>
      </c>
      <c r="Q4" s="37">
        <f t="shared" si="2"/>
        <v>5.9024900000000002</v>
      </c>
      <c r="R4" s="37">
        <f t="shared" si="3"/>
        <v>7.6127700000000003</v>
      </c>
      <c r="S4" s="37">
        <f t="shared" si="4"/>
        <v>1.2295800000000001</v>
      </c>
      <c r="T4" s="37">
        <f t="shared" ref="T4:T67" si="10">SUM(P4:S4)</f>
        <v>25.3</v>
      </c>
    </row>
    <row r="5" spans="1:20">
      <c r="A5" s="8" t="s">
        <v>47</v>
      </c>
      <c r="B5" s="197">
        <v>25.3</v>
      </c>
      <c r="C5" s="197">
        <v>25.3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10.555160000000001</v>
      </c>
      <c r="J5" s="21">
        <f t="shared" si="6"/>
        <v>5.9024900000000002</v>
      </c>
      <c r="K5" s="21">
        <f t="shared" si="7"/>
        <v>7.6127700000000003</v>
      </c>
      <c r="L5" s="21">
        <f t="shared" si="8"/>
        <v>1.2295800000000001</v>
      </c>
      <c r="M5" s="158">
        <f t="shared" si="9"/>
        <v>25.3</v>
      </c>
      <c r="N5" s="22"/>
      <c r="P5" s="37">
        <f t="shared" si="1"/>
        <v>10.555160000000001</v>
      </c>
      <c r="Q5" s="37">
        <f t="shared" si="2"/>
        <v>5.9024900000000002</v>
      </c>
      <c r="R5" s="37">
        <f t="shared" si="3"/>
        <v>7.6127700000000003</v>
      </c>
      <c r="S5" s="37">
        <f t="shared" si="4"/>
        <v>1.2295800000000001</v>
      </c>
      <c r="T5" s="37">
        <f t="shared" si="10"/>
        <v>25.3</v>
      </c>
    </row>
    <row r="6" spans="1:20">
      <c r="A6" s="8" t="s">
        <v>48</v>
      </c>
      <c r="B6" s="197">
        <v>25.3</v>
      </c>
      <c r="C6" s="197">
        <v>25.3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10.555160000000001</v>
      </c>
      <c r="J6" s="21">
        <f t="shared" si="6"/>
        <v>5.9024900000000002</v>
      </c>
      <c r="K6" s="21">
        <f t="shared" si="7"/>
        <v>7.6127700000000003</v>
      </c>
      <c r="L6" s="21">
        <f t="shared" si="8"/>
        <v>1.2295800000000001</v>
      </c>
      <c r="M6" s="158">
        <f t="shared" si="9"/>
        <v>25.3</v>
      </c>
      <c r="N6" s="22"/>
      <c r="P6" s="37">
        <f t="shared" si="1"/>
        <v>10.555160000000001</v>
      </c>
      <c r="Q6" s="37">
        <f t="shared" si="2"/>
        <v>5.9024900000000002</v>
      </c>
      <c r="R6" s="37">
        <f t="shared" si="3"/>
        <v>7.6127700000000003</v>
      </c>
      <c r="S6" s="37">
        <f t="shared" si="4"/>
        <v>1.2295800000000001</v>
      </c>
      <c r="T6" s="37">
        <f t="shared" si="10"/>
        <v>25.3</v>
      </c>
    </row>
    <row r="7" spans="1:20">
      <c r="A7" s="8" t="s">
        <v>49</v>
      </c>
      <c r="B7" s="197">
        <v>25.3</v>
      </c>
      <c r="C7" s="197">
        <v>25.3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10.555160000000001</v>
      </c>
      <c r="J7" s="21">
        <f t="shared" si="6"/>
        <v>5.9024900000000002</v>
      </c>
      <c r="K7" s="21">
        <f t="shared" si="7"/>
        <v>7.6127700000000003</v>
      </c>
      <c r="L7" s="21">
        <f t="shared" si="8"/>
        <v>1.2295800000000001</v>
      </c>
      <c r="M7" s="158">
        <f t="shared" si="9"/>
        <v>25.3</v>
      </c>
      <c r="N7" s="22"/>
      <c r="P7" s="37">
        <f t="shared" si="1"/>
        <v>10.555160000000001</v>
      </c>
      <c r="Q7" s="37">
        <f t="shared" si="2"/>
        <v>5.9024900000000002</v>
      </c>
      <c r="R7" s="37">
        <f t="shared" si="3"/>
        <v>7.6127700000000003</v>
      </c>
      <c r="S7" s="37">
        <f t="shared" si="4"/>
        <v>1.2295800000000001</v>
      </c>
      <c r="T7" s="37">
        <f t="shared" si="10"/>
        <v>25.3</v>
      </c>
    </row>
    <row r="8" spans="1:20">
      <c r="A8" s="8" t="s">
        <v>50</v>
      </c>
      <c r="B8" s="197">
        <v>25.3</v>
      </c>
      <c r="C8" s="197">
        <v>25.3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10.555160000000001</v>
      </c>
      <c r="J8" s="21">
        <f t="shared" si="6"/>
        <v>5.9024900000000002</v>
      </c>
      <c r="K8" s="21">
        <f t="shared" si="7"/>
        <v>7.6127700000000003</v>
      </c>
      <c r="L8" s="21">
        <f t="shared" si="8"/>
        <v>1.2295800000000001</v>
      </c>
      <c r="M8" s="158">
        <f t="shared" si="9"/>
        <v>25.3</v>
      </c>
      <c r="N8" s="22"/>
      <c r="P8" s="37">
        <f t="shared" si="1"/>
        <v>10.555160000000001</v>
      </c>
      <c r="Q8" s="37">
        <f t="shared" si="2"/>
        <v>5.9024900000000002</v>
      </c>
      <c r="R8" s="37">
        <f t="shared" si="3"/>
        <v>7.6127700000000003</v>
      </c>
      <c r="S8" s="37">
        <f t="shared" si="4"/>
        <v>1.2295800000000001</v>
      </c>
      <c r="T8" s="37">
        <f t="shared" si="10"/>
        <v>25.3</v>
      </c>
    </row>
    <row r="9" spans="1:20">
      <c r="A9" s="8" t="s">
        <v>51</v>
      </c>
      <c r="B9" s="197">
        <v>25.3</v>
      </c>
      <c r="C9" s="197">
        <v>25.3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10.555160000000001</v>
      </c>
      <c r="J9" s="21">
        <f t="shared" si="6"/>
        <v>5.9024900000000002</v>
      </c>
      <c r="K9" s="21">
        <f t="shared" si="7"/>
        <v>7.6127700000000003</v>
      </c>
      <c r="L9" s="21">
        <f t="shared" si="8"/>
        <v>1.2295800000000001</v>
      </c>
      <c r="M9" s="158">
        <f t="shared" si="9"/>
        <v>25.3</v>
      </c>
      <c r="N9" s="22"/>
      <c r="P9" s="37">
        <f t="shared" si="1"/>
        <v>10.555160000000001</v>
      </c>
      <c r="Q9" s="37">
        <f t="shared" si="2"/>
        <v>5.9024900000000002</v>
      </c>
      <c r="R9" s="37">
        <f t="shared" si="3"/>
        <v>7.6127700000000003</v>
      </c>
      <c r="S9" s="37">
        <f t="shared" si="4"/>
        <v>1.2295800000000001</v>
      </c>
      <c r="T9" s="37">
        <f t="shared" si="10"/>
        <v>25.3</v>
      </c>
    </row>
    <row r="10" spans="1:20">
      <c r="A10" s="8" t="s">
        <v>52</v>
      </c>
      <c r="B10" s="197">
        <v>25.3</v>
      </c>
      <c r="C10" s="197">
        <v>25.3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10.555160000000001</v>
      </c>
      <c r="J10" s="21">
        <f t="shared" si="6"/>
        <v>5.9024900000000002</v>
      </c>
      <c r="K10" s="21">
        <f t="shared" si="7"/>
        <v>7.6127700000000003</v>
      </c>
      <c r="L10" s="21">
        <f t="shared" si="8"/>
        <v>1.2295800000000001</v>
      </c>
      <c r="M10" s="158">
        <f t="shared" si="9"/>
        <v>25.3</v>
      </c>
      <c r="N10" s="22"/>
      <c r="P10" s="37">
        <f t="shared" si="1"/>
        <v>10.555160000000001</v>
      </c>
      <c r="Q10" s="37">
        <f t="shared" si="2"/>
        <v>5.9024900000000002</v>
      </c>
      <c r="R10" s="37">
        <f t="shared" si="3"/>
        <v>7.6127700000000003</v>
      </c>
      <c r="S10" s="37">
        <f t="shared" si="4"/>
        <v>1.2295800000000001</v>
      </c>
      <c r="T10" s="37">
        <f t="shared" si="10"/>
        <v>25.3</v>
      </c>
    </row>
    <row r="11" spans="1:20">
      <c r="A11" s="8" t="s">
        <v>53</v>
      </c>
      <c r="B11" s="197">
        <v>25.3</v>
      </c>
      <c r="C11" s="197">
        <v>25.3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10.555160000000001</v>
      </c>
      <c r="J11" s="21">
        <f t="shared" si="6"/>
        <v>5.9024900000000002</v>
      </c>
      <c r="K11" s="21">
        <f t="shared" si="7"/>
        <v>7.6127700000000003</v>
      </c>
      <c r="L11" s="21">
        <f t="shared" si="8"/>
        <v>1.2295800000000001</v>
      </c>
      <c r="M11" s="158">
        <f t="shared" si="9"/>
        <v>25.3</v>
      </c>
      <c r="N11" s="22"/>
      <c r="P11" s="37">
        <f t="shared" si="1"/>
        <v>10.555160000000001</v>
      </c>
      <c r="Q11" s="37">
        <f t="shared" si="2"/>
        <v>5.9024900000000002</v>
      </c>
      <c r="R11" s="37">
        <f t="shared" si="3"/>
        <v>7.6127700000000003</v>
      </c>
      <c r="S11" s="37">
        <f t="shared" si="4"/>
        <v>1.2295800000000001</v>
      </c>
      <c r="T11" s="37">
        <f t="shared" si="10"/>
        <v>25.3</v>
      </c>
    </row>
    <row r="12" spans="1:20">
      <c r="A12" s="8" t="s">
        <v>54</v>
      </c>
      <c r="B12" s="197">
        <v>25.3</v>
      </c>
      <c r="C12" s="197">
        <v>25.3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10.555160000000001</v>
      </c>
      <c r="J12" s="21">
        <f t="shared" si="6"/>
        <v>5.9024900000000002</v>
      </c>
      <c r="K12" s="21">
        <f t="shared" si="7"/>
        <v>7.6127700000000003</v>
      </c>
      <c r="L12" s="21">
        <f t="shared" si="8"/>
        <v>1.2295800000000001</v>
      </c>
      <c r="M12" s="158">
        <f t="shared" si="9"/>
        <v>25.3</v>
      </c>
      <c r="N12" s="22"/>
      <c r="P12" s="37">
        <f t="shared" si="1"/>
        <v>10.555160000000001</v>
      </c>
      <c r="Q12" s="37">
        <f t="shared" si="2"/>
        <v>5.9024900000000002</v>
      </c>
      <c r="R12" s="37">
        <f t="shared" si="3"/>
        <v>7.6127700000000003</v>
      </c>
      <c r="S12" s="37">
        <f t="shared" si="4"/>
        <v>1.2295800000000001</v>
      </c>
      <c r="T12" s="37">
        <f t="shared" si="10"/>
        <v>25.3</v>
      </c>
    </row>
    <row r="13" spans="1:20">
      <c r="A13" s="8" t="s">
        <v>55</v>
      </c>
      <c r="B13" s="197">
        <v>25.3</v>
      </c>
      <c r="C13" s="197">
        <v>25.3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10.555160000000001</v>
      </c>
      <c r="J13" s="21">
        <f t="shared" si="6"/>
        <v>5.9024900000000002</v>
      </c>
      <c r="K13" s="21">
        <f t="shared" si="7"/>
        <v>7.6127700000000003</v>
      </c>
      <c r="L13" s="21">
        <f t="shared" si="8"/>
        <v>1.2295800000000001</v>
      </c>
      <c r="M13" s="158">
        <f t="shared" si="9"/>
        <v>25.3</v>
      </c>
      <c r="N13" s="22"/>
      <c r="P13" s="37">
        <f t="shared" si="1"/>
        <v>10.555160000000001</v>
      </c>
      <c r="Q13" s="37">
        <f t="shared" si="2"/>
        <v>5.9024900000000002</v>
      </c>
      <c r="R13" s="37">
        <f t="shared" si="3"/>
        <v>7.6127700000000003</v>
      </c>
      <c r="S13" s="37">
        <f t="shared" si="4"/>
        <v>1.2295800000000001</v>
      </c>
      <c r="T13" s="37">
        <f t="shared" si="10"/>
        <v>25.3</v>
      </c>
    </row>
    <row r="14" spans="1:20">
      <c r="A14" s="8" t="s">
        <v>56</v>
      </c>
      <c r="B14" s="197">
        <v>25.3</v>
      </c>
      <c r="C14" s="197">
        <v>25.3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10.555160000000001</v>
      </c>
      <c r="J14" s="21">
        <f t="shared" si="6"/>
        <v>5.9024900000000002</v>
      </c>
      <c r="K14" s="21">
        <f t="shared" si="7"/>
        <v>7.6127700000000003</v>
      </c>
      <c r="L14" s="21">
        <f t="shared" si="8"/>
        <v>1.2295800000000001</v>
      </c>
      <c r="M14" s="158">
        <f t="shared" si="9"/>
        <v>25.3</v>
      </c>
      <c r="N14" s="22"/>
      <c r="P14" s="37">
        <f t="shared" si="1"/>
        <v>10.555160000000001</v>
      </c>
      <c r="Q14" s="37">
        <f t="shared" si="2"/>
        <v>5.9024900000000002</v>
      </c>
      <c r="R14" s="37">
        <f t="shared" si="3"/>
        <v>7.6127700000000003</v>
      </c>
      <c r="S14" s="37">
        <f t="shared" si="4"/>
        <v>1.2295800000000001</v>
      </c>
      <c r="T14" s="37">
        <f t="shared" si="10"/>
        <v>25.3</v>
      </c>
    </row>
    <row r="15" spans="1:20">
      <c r="A15" s="8" t="s">
        <v>57</v>
      </c>
      <c r="B15" s="197">
        <v>25.3</v>
      </c>
      <c r="C15" s="197">
        <v>25.3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10.555160000000001</v>
      </c>
      <c r="J15" s="21">
        <f t="shared" si="6"/>
        <v>5.9024900000000002</v>
      </c>
      <c r="K15" s="21">
        <f t="shared" si="7"/>
        <v>7.6127700000000003</v>
      </c>
      <c r="L15" s="21">
        <f t="shared" si="8"/>
        <v>1.2295800000000001</v>
      </c>
      <c r="M15" s="158">
        <f t="shared" si="9"/>
        <v>25.3</v>
      </c>
      <c r="N15" s="22"/>
      <c r="P15" s="37">
        <f t="shared" si="1"/>
        <v>10.555160000000001</v>
      </c>
      <c r="Q15" s="37">
        <f t="shared" si="2"/>
        <v>5.9024900000000002</v>
      </c>
      <c r="R15" s="37">
        <f t="shared" si="3"/>
        <v>7.6127700000000003</v>
      </c>
      <c r="S15" s="37">
        <f t="shared" si="4"/>
        <v>1.2295800000000001</v>
      </c>
      <c r="T15" s="37">
        <f t="shared" si="10"/>
        <v>25.3</v>
      </c>
    </row>
    <row r="16" spans="1:20">
      <c r="A16" s="8" t="s">
        <v>58</v>
      </c>
      <c r="B16" s="197">
        <v>25.3</v>
      </c>
      <c r="C16" s="197">
        <v>25.3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10.555160000000001</v>
      </c>
      <c r="J16" s="21">
        <f t="shared" si="6"/>
        <v>5.9024900000000002</v>
      </c>
      <c r="K16" s="21">
        <f t="shared" si="7"/>
        <v>7.6127700000000003</v>
      </c>
      <c r="L16" s="21">
        <f t="shared" si="8"/>
        <v>1.2295800000000001</v>
      </c>
      <c r="M16" s="158">
        <f t="shared" si="9"/>
        <v>25.3</v>
      </c>
      <c r="N16" s="22"/>
      <c r="P16" s="37">
        <f t="shared" si="1"/>
        <v>10.555160000000001</v>
      </c>
      <c r="Q16" s="37">
        <f t="shared" si="2"/>
        <v>5.9024900000000002</v>
      </c>
      <c r="R16" s="37">
        <f t="shared" si="3"/>
        <v>7.6127700000000003</v>
      </c>
      <c r="S16" s="37">
        <f t="shared" si="4"/>
        <v>1.2295800000000001</v>
      </c>
      <c r="T16" s="37">
        <f t="shared" si="10"/>
        <v>25.3</v>
      </c>
    </row>
    <row r="17" spans="1:20">
      <c r="A17" s="8" t="s">
        <v>59</v>
      </c>
      <c r="B17" s="197">
        <v>25.3</v>
      </c>
      <c r="C17" s="197">
        <v>25.3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10.555160000000001</v>
      </c>
      <c r="J17" s="21">
        <f t="shared" si="6"/>
        <v>5.9024900000000002</v>
      </c>
      <c r="K17" s="21">
        <f t="shared" si="7"/>
        <v>7.6127700000000003</v>
      </c>
      <c r="L17" s="21">
        <f t="shared" si="8"/>
        <v>1.2295800000000001</v>
      </c>
      <c r="M17" s="158">
        <f t="shared" si="9"/>
        <v>25.3</v>
      </c>
      <c r="N17" s="22"/>
      <c r="P17" s="37">
        <f t="shared" si="1"/>
        <v>10.555160000000001</v>
      </c>
      <c r="Q17" s="37">
        <f t="shared" si="2"/>
        <v>5.9024900000000002</v>
      </c>
      <c r="R17" s="37">
        <f t="shared" si="3"/>
        <v>7.6127700000000003</v>
      </c>
      <c r="S17" s="37">
        <f t="shared" si="4"/>
        <v>1.2295800000000001</v>
      </c>
      <c r="T17" s="37">
        <f t="shared" si="10"/>
        <v>25.3</v>
      </c>
    </row>
    <row r="18" spans="1:20">
      <c r="A18" s="8" t="s">
        <v>60</v>
      </c>
      <c r="B18" s="197">
        <v>25.3</v>
      </c>
      <c r="C18" s="197">
        <v>25.3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10.555160000000001</v>
      </c>
      <c r="J18" s="21">
        <f t="shared" si="6"/>
        <v>5.9024900000000002</v>
      </c>
      <c r="K18" s="21">
        <f t="shared" si="7"/>
        <v>7.6127700000000003</v>
      </c>
      <c r="L18" s="21">
        <f t="shared" si="8"/>
        <v>1.2295800000000001</v>
      </c>
      <c r="M18" s="158">
        <f t="shared" si="9"/>
        <v>25.3</v>
      </c>
      <c r="N18" s="22"/>
      <c r="P18" s="37">
        <f t="shared" si="1"/>
        <v>10.555160000000001</v>
      </c>
      <c r="Q18" s="37">
        <f t="shared" si="2"/>
        <v>5.9024900000000002</v>
      </c>
      <c r="R18" s="37">
        <f t="shared" si="3"/>
        <v>7.6127700000000003</v>
      </c>
      <c r="S18" s="37">
        <f t="shared" si="4"/>
        <v>1.2295800000000001</v>
      </c>
      <c r="T18" s="37">
        <f t="shared" si="10"/>
        <v>25.3</v>
      </c>
    </row>
    <row r="19" spans="1:20">
      <c r="A19" s="8" t="s">
        <v>61</v>
      </c>
      <c r="B19" s="197">
        <v>25.3</v>
      </c>
      <c r="C19" s="197">
        <v>25.3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10.555160000000001</v>
      </c>
      <c r="J19" s="21">
        <f t="shared" si="6"/>
        <v>5.9024900000000002</v>
      </c>
      <c r="K19" s="21">
        <f t="shared" si="7"/>
        <v>7.6127700000000003</v>
      </c>
      <c r="L19" s="21">
        <f t="shared" si="8"/>
        <v>1.2295800000000001</v>
      </c>
      <c r="M19" s="158">
        <f t="shared" si="9"/>
        <v>25.3</v>
      </c>
      <c r="N19" s="22"/>
      <c r="P19" s="37">
        <f t="shared" si="1"/>
        <v>10.555160000000001</v>
      </c>
      <c r="Q19" s="37">
        <f t="shared" si="2"/>
        <v>5.9024900000000002</v>
      </c>
      <c r="R19" s="37">
        <f t="shared" si="3"/>
        <v>7.6127700000000003</v>
      </c>
      <c r="S19" s="37">
        <f t="shared" si="4"/>
        <v>1.2295800000000001</v>
      </c>
      <c r="T19" s="37">
        <f t="shared" si="10"/>
        <v>25.3</v>
      </c>
    </row>
    <row r="20" spans="1:20">
      <c r="A20" s="8" t="s">
        <v>62</v>
      </c>
      <c r="B20" s="197">
        <v>25.3</v>
      </c>
      <c r="C20" s="197">
        <v>25.3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10.555160000000001</v>
      </c>
      <c r="J20" s="21">
        <f t="shared" si="6"/>
        <v>5.9024900000000002</v>
      </c>
      <c r="K20" s="21">
        <f t="shared" si="7"/>
        <v>7.6127700000000003</v>
      </c>
      <c r="L20" s="21">
        <f t="shared" si="8"/>
        <v>1.2295800000000001</v>
      </c>
      <c r="M20" s="158">
        <f t="shared" si="9"/>
        <v>25.3</v>
      </c>
      <c r="N20" s="22"/>
      <c r="P20" s="37">
        <f t="shared" si="1"/>
        <v>10.555160000000001</v>
      </c>
      <c r="Q20" s="37">
        <f t="shared" si="2"/>
        <v>5.9024900000000002</v>
      </c>
      <c r="R20" s="37">
        <f t="shared" si="3"/>
        <v>7.6127700000000003</v>
      </c>
      <c r="S20" s="37">
        <f t="shared" si="4"/>
        <v>1.2295800000000001</v>
      </c>
      <c r="T20" s="37">
        <f t="shared" si="10"/>
        <v>25.3</v>
      </c>
    </row>
    <row r="21" spans="1:20">
      <c r="A21" s="8" t="s">
        <v>63</v>
      </c>
      <c r="B21" s="197">
        <v>25.3</v>
      </c>
      <c r="C21" s="197">
        <v>25.3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10.555160000000001</v>
      </c>
      <c r="J21" s="21">
        <f t="shared" si="6"/>
        <v>5.9024900000000002</v>
      </c>
      <c r="K21" s="21">
        <f t="shared" si="7"/>
        <v>7.6127700000000003</v>
      </c>
      <c r="L21" s="21">
        <f t="shared" si="8"/>
        <v>1.2295800000000001</v>
      </c>
      <c r="M21" s="158">
        <f t="shared" si="9"/>
        <v>25.3</v>
      </c>
      <c r="N21" s="22"/>
      <c r="P21" s="37">
        <f t="shared" si="1"/>
        <v>10.555160000000001</v>
      </c>
      <c r="Q21" s="37">
        <f t="shared" si="2"/>
        <v>5.9024900000000002</v>
      </c>
      <c r="R21" s="37">
        <f t="shared" si="3"/>
        <v>7.6127700000000003</v>
      </c>
      <c r="S21" s="37">
        <f t="shared" si="4"/>
        <v>1.2295800000000001</v>
      </c>
      <c r="T21" s="37">
        <f t="shared" si="10"/>
        <v>25.3</v>
      </c>
    </row>
    <row r="22" spans="1:20">
      <c r="A22" s="8" t="s">
        <v>64</v>
      </c>
      <c r="B22" s="197">
        <v>25.3</v>
      </c>
      <c r="C22" s="197">
        <v>25.3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10.555160000000001</v>
      </c>
      <c r="J22" s="21">
        <f t="shared" si="6"/>
        <v>5.9024900000000002</v>
      </c>
      <c r="K22" s="21">
        <f t="shared" si="7"/>
        <v>7.6127700000000003</v>
      </c>
      <c r="L22" s="21">
        <f t="shared" si="8"/>
        <v>1.2295800000000001</v>
      </c>
      <c r="M22" s="158">
        <f t="shared" si="9"/>
        <v>25.3</v>
      </c>
      <c r="N22" s="22"/>
      <c r="P22" s="37">
        <f t="shared" si="1"/>
        <v>10.555160000000001</v>
      </c>
      <c r="Q22" s="37">
        <f t="shared" si="2"/>
        <v>5.9024900000000002</v>
      </c>
      <c r="R22" s="37">
        <f t="shared" si="3"/>
        <v>7.6127700000000003</v>
      </c>
      <c r="S22" s="37">
        <f t="shared" si="4"/>
        <v>1.2295800000000001</v>
      </c>
      <c r="T22" s="37">
        <f t="shared" si="10"/>
        <v>25.3</v>
      </c>
    </row>
    <row r="23" spans="1:20">
      <c r="A23" s="8" t="s">
        <v>65</v>
      </c>
      <c r="B23" s="197">
        <v>25.3</v>
      </c>
      <c r="C23" s="197">
        <v>25.3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10.555160000000001</v>
      </c>
      <c r="J23" s="21">
        <f t="shared" si="6"/>
        <v>5.9024900000000002</v>
      </c>
      <c r="K23" s="21">
        <f t="shared" si="7"/>
        <v>7.6127700000000003</v>
      </c>
      <c r="L23" s="21">
        <f t="shared" si="8"/>
        <v>1.2295800000000001</v>
      </c>
      <c r="M23" s="158">
        <f t="shared" si="9"/>
        <v>25.3</v>
      </c>
      <c r="N23" s="22"/>
      <c r="P23" s="37">
        <f t="shared" si="1"/>
        <v>10.555160000000001</v>
      </c>
      <c r="Q23" s="37">
        <f t="shared" si="2"/>
        <v>5.9024900000000002</v>
      </c>
      <c r="R23" s="37">
        <f t="shared" si="3"/>
        <v>7.6127700000000003</v>
      </c>
      <c r="S23" s="37">
        <f t="shared" si="4"/>
        <v>1.2295800000000001</v>
      </c>
      <c r="T23" s="37">
        <f t="shared" si="10"/>
        <v>25.3</v>
      </c>
    </row>
    <row r="24" spans="1:20">
      <c r="A24" s="8" t="s">
        <v>66</v>
      </c>
      <c r="B24" s="197">
        <v>25.3</v>
      </c>
      <c r="C24" s="197">
        <v>25.3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10.555160000000001</v>
      </c>
      <c r="J24" s="21">
        <f t="shared" si="6"/>
        <v>5.9024900000000002</v>
      </c>
      <c r="K24" s="21">
        <f t="shared" si="7"/>
        <v>7.6127700000000003</v>
      </c>
      <c r="L24" s="21">
        <f t="shared" si="8"/>
        <v>1.2295800000000001</v>
      </c>
      <c r="M24" s="158">
        <f t="shared" si="9"/>
        <v>25.3</v>
      </c>
      <c r="N24" s="22"/>
      <c r="P24" s="37">
        <f t="shared" si="1"/>
        <v>10.555160000000001</v>
      </c>
      <c r="Q24" s="37">
        <f t="shared" si="2"/>
        <v>5.9024900000000002</v>
      </c>
      <c r="R24" s="37">
        <f t="shared" si="3"/>
        <v>7.6127700000000003</v>
      </c>
      <c r="S24" s="37">
        <f t="shared" si="4"/>
        <v>1.2295800000000001</v>
      </c>
      <c r="T24" s="37">
        <f t="shared" si="10"/>
        <v>25.3</v>
      </c>
    </row>
    <row r="25" spans="1:20">
      <c r="A25" s="8" t="s">
        <v>67</v>
      </c>
      <c r="B25" s="197">
        <v>25.3</v>
      </c>
      <c r="C25" s="197">
        <v>25.3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10.555160000000001</v>
      </c>
      <c r="J25" s="21">
        <f t="shared" si="6"/>
        <v>5.9024900000000002</v>
      </c>
      <c r="K25" s="21">
        <f t="shared" si="7"/>
        <v>7.6127700000000003</v>
      </c>
      <c r="L25" s="21">
        <f t="shared" si="8"/>
        <v>1.2295800000000001</v>
      </c>
      <c r="M25" s="158">
        <f t="shared" si="9"/>
        <v>25.3</v>
      </c>
      <c r="N25" s="22"/>
      <c r="P25" s="37">
        <f t="shared" si="1"/>
        <v>10.555160000000001</v>
      </c>
      <c r="Q25" s="37">
        <f t="shared" si="2"/>
        <v>5.9024900000000002</v>
      </c>
      <c r="R25" s="37">
        <f t="shared" si="3"/>
        <v>7.6127700000000003</v>
      </c>
      <c r="S25" s="37">
        <f t="shared" si="4"/>
        <v>1.2295800000000001</v>
      </c>
      <c r="T25" s="37">
        <f t="shared" si="10"/>
        <v>25.3</v>
      </c>
    </row>
    <row r="26" spans="1:20">
      <c r="A26" s="8" t="s">
        <v>68</v>
      </c>
      <c r="B26" s="197">
        <v>25.3</v>
      </c>
      <c r="C26" s="197">
        <v>25.3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10.555160000000001</v>
      </c>
      <c r="J26" s="21">
        <f t="shared" si="6"/>
        <v>5.9024900000000002</v>
      </c>
      <c r="K26" s="21">
        <f t="shared" si="7"/>
        <v>7.6127700000000003</v>
      </c>
      <c r="L26" s="21">
        <f t="shared" si="8"/>
        <v>1.2295800000000001</v>
      </c>
      <c r="M26" s="158">
        <f t="shared" si="9"/>
        <v>25.3</v>
      </c>
      <c r="N26" s="22"/>
      <c r="P26" s="37">
        <f t="shared" si="1"/>
        <v>10.555160000000001</v>
      </c>
      <c r="Q26" s="37">
        <f t="shared" si="2"/>
        <v>5.9024900000000002</v>
      </c>
      <c r="R26" s="37">
        <f t="shared" si="3"/>
        <v>7.6127700000000003</v>
      </c>
      <c r="S26" s="37">
        <f t="shared" si="4"/>
        <v>1.2295800000000001</v>
      </c>
      <c r="T26" s="37">
        <f t="shared" si="10"/>
        <v>25.3</v>
      </c>
    </row>
    <row r="27" spans="1:20">
      <c r="A27" s="8" t="s">
        <v>69</v>
      </c>
      <c r="B27" s="197">
        <v>25.3</v>
      </c>
      <c r="C27" s="197">
        <v>25.3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10.555160000000001</v>
      </c>
      <c r="J27" s="21">
        <f t="shared" si="6"/>
        <v>5.9024900000000002</v>
      </c>
      <c r="K27" s="21">
        <f t="shared" si="7"/>
        <v>7.6127700000000003</v>
      </c>
      <c r="L27" s="21">
        <f t="shared" si="8"/>
        <v>1.2295800000000001</v>
      </c>
      <c r="M27" s="158">
        <f t="shared" si="9"/>
        <v>25.3</v>
      </c>
      <c r="N27" s="22"/>
      <c r="P27" s="37">
        <f t="shared" si="1"/>
        <v>10.555160000000001</v>
      </c>
      <c r="Q27" s="37">
        <f t="shared" si="2"/>
        <v>5.9024900000000002</v>
      </c>
      <c r="R27" s="37">
        <f t="shared" si="3"/>
        <v>7.6127700000000003</v>
      </c>
      <c r="S27" s="37">
        <f t="shared" si="4"/>
        <v>1.2295800000000001</v>
      </c>
      <c r="T27" s="37">
        <f t="shared" si="10"/>
        <v>25.3</v>
      </c>
    </row>
    <row r="28" spans="1:20">
      <c r="A28" s="8" t="s">
        <v>70</v>
      </c>
      <c r="B28" s="197">
        <v>25.3</v>
      </c>
      <c r="C28" s="197">
        <v>25.3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10.555160000000001</v>
      </c>
      <c r="J28" s="21">
        <f t="shared" si="6"/>
        <v>5.9024900000000002</v>
      </c>
      <c r="K28" s="21">
        <f t="shared" si="7"/>
        <v>7.6127700000000003</v>
      </c>
      <c r="L28" s="21">
        <f t="shared" si="8"/>
        <v>1.2295800000000001</v>
      </c>
      <c r="M28" s="158">
        <f t="shared" si="9"/>
        <v>25.3</v>
      </c>
      <c r="N28" s="22"/>
      <c r="P28" s="37">
        <f t="shared" si="1"/>
        <v>10.555160000000001</v>
      </c>
      <c r="Q28" s="37">
        <f t="shared" si="2"/>
        <v>5.9024900000000002</v>
      </c>
      <c r="R28" s="37">
        <f t="shared" si="3"/>
        <v>7.6127700000000003</v>
      </c>
      <c r="S28" s="37">
        <f t="shared" si="4"/>
        <v>1.2295800000000001</v>
      </c>
      <c r="T28" s="37">
        <f t="shared" si="10"/>
        <v>25.3</v>
      </c>
    </row>
    <row r="29" spans="1:20">
      <c r="A29" s="8" t="s">
        <v>71</v>
      </c>
      <c r="B29" s="197">
        <v>25.3</v>
      </c>
      <c r="C29" s="197">
        <v>25.3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10.555160000000001</v>
      </c>
      <c r="J29" s="21">
        <f t="shared" si="6"/>
        <v>5.9024900000000002</v>
      </c>
      <c r="K29" s="21">
        <f t="shared" si="7"/>
        <v>7.6127700000000003</v>
      </c>
      <c r="L29" s="21">
        <f t="shared" si="8"/>
        <v>1.2295800000000001</v>
      </c>
      <c r="M29" s="158">
        <f t="shared" si="9"/>
        <v>25.3</v>
      </c>
      <c r="N29" s="22"/>
      <c r="P29" s="37">
        <f t="shared" si="1"/>
        <v>10.555160000000001</v>
      </c>
      <c r="Q29" s="37">
        <f t="shared" si="2"/>
        <v>5.9024900000000002</v>
      </c>
      <c r="R29" s="37">
        <f t="shared" si="3"/>
        <v>7.6127700000000003</v>
      </c>
      <c r="S29" s="37">
        <f t="shared" si="4"/>
        <v>1.2295800000000001</v>
      </c>
      <c r="T29" s="37">
        <f t="shared" si="10"/>
        <v>25.3</v>
      </c>
    </row>
    <row r="30" spans="1:20">
      <c r="A30" s="8" t="s">
        <v>72</v>
      </c>
      <c r="B30" s="197">
        <v>25.3</v>
      </c>
      <c r="C30" s="197">
        <v>25.3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10.555160000000001</v>
      </c>
      <c r="J30" s="21">
        <f t="shared" si="6"/>
        <v>5.9024900000000002</v>
      </c>
      <c r="K30" s="21">
        <f t="shared" si="7"/>
        <v>7.6127700000000003</v>
      </c>
      <c r="L30" s="21">
        <f t="shared" si="8"/>
        <v>1.2295800000000001</v>
      </c>
      <c r="M30" s="158">
        <f t="shared" si="9"/>
        <v>25.3</v>
      </c>
      <c r="N30" s="22"/>
      <c r="P30" s="37">
        <f t="shared" si="1"/>
        <v>10.555160000000001</v>
      </c>
      <c r="Q30" s="37">
        <f t="shared" si="2"/>
        <v>5.9024900000000002</v>
      </c>
      <c r="R30" s="37">
        <f t="shared" si="3"/>
        <v>7.6127700000000003</v>
      </c>
      <c r="S30" s="37">
        <f t="shared" si="4"/>
        <v>1.2295800000000001</v>
      </c>
      <c r="T30" s="37">
        <f t="shared" si="10"/>
        <v>25.3</v>
      </c>
    </row>
    <row r="31" spans="1:20">
      <c r="A31" s="8" t="s">
        <v>73</v>
      </c>
      <c r="B31" s="197">
        <v>25.3</v>
      </c>
      <c r="C31" s="197">
        <v>25.3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10.555160000000001</v>
      </c>
      <c r="J31" s="21">
        <f t="shared" si="6"/>
        <v>5.9024900000000002</v>
      </c>
      <c r="K31" s="21">
        <f t="shared" si="7"/>
        <v>7.6127700000000003</v>
      </c>
      <c r="L31" s="21">
        <f t="shared" si="8"/>
        <v>1.2295800000000001</v>
      </c>
      <c r="M31" s="158">
        <f t="shared" si="9"/>
        <v>25.3</v>
      </c>
      <c r="N31" s="22"/>
      <c r="P31" s="37">
        <f t="shared" si="1"/>
        <v>10.555160000000001</v>
      </c>
      <c r="Q31" s="37">
        <f t="shared" si="2"/>
        <v>5.9024900000000002</v>
      </c>
      <c r="R31" s="37">
        <f t="shared" si="3"/>
        <v>7.6127700000000003</v>
      </c>
      <c r="S31" s="37">
        <f t="shared" si="4"/>
        <v>1.2295800000000001</v>
      </c>
      <c r="T31" s="37">
        <f t="shared" si="10"/>
        <v>25.3</v>
      </c>
    </row>
    <row r="32" spans="1:20">
      <c r="A32" s="8" t="s">
        <v>74</v>
      </c>
      <c r="B32" s="197">
        <v>25.3</v>
      </c>
      <c r="C32" s="197">
        <v>25.3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10.555160000000001</v>
      </c>
      <c r="J32" s="21">
        <f t="shared" si="6"/>
        <v>5.9024900000000002</v>
      </c>
      <c r="K32" s="21">
        <f t="shared" si="7"/>
        <v>7.6127700000000003</v>
      </c>
      <c r="L32" s="21">
        <f t="shared" si="8"/>
        <v>1.2295800000000001</v>
      </c>
      <c r="M32" s="158">
        <f t="shared" si="9"/>
        <v>25.3</v>
      </c>
      <c r="N32" s="22"/>
      <c r="P32" s="37">
        <f t="shared" si="1"/>
        <v>10.555160000000001</v>
      </c>
      <c r="Q32" s="37">
        <f t="shared" si="2"/>
        <v>5.9024900000000002</v>
      </c>
      <c r="R32" s="37">
        <f t="shared" si="3"/>
        <v>7.6127700000000003</v>
      </c>
      <c r="S32" s="37">
        <f t="shared" si="4"/>
        <v>1.2295800000000001</v>
      </c>
      <c r="T32" s="37">
        <f t="shared" si="10"/>
        <v>25.3</v>
      </c>
    </row>
    <row r="33" spans="1:20">
      <c r="A33" s="8" t="s">
        <v>75</v>
      </c>
      <c r="B33" s="197">
        <v>25.3</v>
      </c>
      <c r="C33" s="197">
        <v>25.3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10.555160000000001</v>
      </c>
      <c r="J33" s="21">
        <f t="shared" si="6"/>
        <v>5.9024900000000002</v>
      </c>
      <c r="K33" s="21">
        <f t="shared" si="7"/>
        <v>7.6127700000000003</v>
      </c>
      <c r="L33" s="21">
        <f t="shared" si="8"/>
        <v>1.2295800000000001</v>
      </c>
      <c r="M33" s="158">
        <f t="shared" si="9"/>
        <v>25.3</v>
      </c>
      <c r="N33" s="22"/>
      <c r="P33" s="37">
        <f t="shared" si="1"/>
        <v>10.555160000000001</v>
      </c>
      <c r="Q33" s="37">
        <f t="shared" si="2"/>
        <v>5.9024900000000002</v>
      </c>
      <c r="R33" s="37">
        <f t="shared" si="3"/>
        <v>7.6127700000000003</v>
      </c>
      <c r="S33" s="37">
        <f t="shared" si="4"/>
        <v>1.2295800000000001</v>
      </c>
      <c r="T33" s="37">
        <f t="shared" si="10"/>
        <v>25.3</v>
      </c>
    </row>
    <row r="34" spans="1:20">
      <c r="A34" s="8" t="s">
        <v>76</v>
      </c>
      <c r="B34" s="197">
        <v>25.3</v>
      </c>
      <c r="C34" s="197">
        <v>25.3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10.555160000000001</v>
      </c>
      <c r="J34" s="21">
        <f t="shared" si="6"/>
        <v>5.9024900000000002</v>
      </c>
      <c r="K34" s="21">
        <f t="shared" si="7"/>
        <v>7.6127700000000003</v>
      </c>
      <c r="L34" s="21">
        <f t="shared" si="8"/>
        <v>1.2295800000000001</v>
      </c>
      <c r="M34" s="158">
        <f t="shared" si="9"/>
        <v>25.3</v>
      </c>
      <c r="N34" s="22"/>
      <c r="P34" s="37">
        <f t="shared" si="1"/>
        <v>10.555160000000001</v>
      </c>
      <c r="Q34" s="37">
        <f t="shared" si="2"/>
        <v>5.9024900000000002</v>
      </c>
      <c r="R34" s="37">
        <f t="shared" si="3"/>
        <v>7.6127700000000003</v>
      </c>
      <c r="S34" s="37">
        <f t="shared" si="4"/>
        <v>1.2295800000000001</v>
      </c>
      <c r="T34" s="37">
        <f t="shared" si="10"/>
        <v>25.3</v>
      </c>
    </row>
    <row r="35" spans="1:20">
      <c r="A35" s="8" t="s">
        <v>77</v>
      </c>
      <c r="B35" s="197">
        <v>25.3</v>
      </c>
      <c r="C35" s="197">
        <v>25.3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10.555160000000001</v>
      </c>
      <c r="J35" s="21">
        <f t="shared" si="6"/>
        <v>5.9024900000000002</v>
      </c>
      <c r="K35" s="21">
        <f t="shared" si="7"/>
        <v>7.6127700000000003</v>
      </c>
      <c r="L35" s="21">
        <f t="shared" si="8"/>
        <v>1.2295800000000001</v>
      </c>
      <c r="M35" s="158">
        <f t="shared" si="9"/>
        <v>25.3</v>
      </c>
      <c r="N35" s="22"/>
      <c r="P35" s="37">
        <f t="shared" ref="P35:P66" si="12">I35</f>
        <v>10.555160000000001</v>
      </c>
      <c r="Q35" s="37">
        <f t="shared" ref="Q35:Q66" si="13">J35</f>
        <v>5.9024900000000002</v>
      </c>
      <c r="R35" s="37">
        <f t="shared" ref="R35:R66" si="14">K35</f>
        <v>7.6127700000000003</v>
      </c>
      <c r="S35" s="37">
        <f t="shared" ref="S35:S66" si="15">L35</f>
        <v>1.2295800000000001</v>
      </c>
      <c r="T35" s="37">
        <f t="shared" si="10"/>
        <v>25.3</v>
      </c>
    </row>
    <row r="36" spans="1:20">
      <c r="A36" s="8" t="s">
        <v>78</v>
      </c>
      <c r="B36" s="197">
        <v>25.3</v>
      </c>
      <c r="C36" s="197">
        <v>25.3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10.555160000000001</v>
      </c>
      <c r="J36" s="21">
        <f t="shared" si="6"/>
        <v>5.9024900000000002</v>
      </c>
      <c r="K36" s="21">
        <f t="shared" si="7"/>
        <v>7.6127700000000003</v>
      </c>
      <c r="L36" s="21">
        <f t="shared" si="8"/>
        <v>1.2295800000000001</v>
      </c>
      <c r="M36" s="158">
        <f t="shared" si="9"/>
        <v>25.3</v>
      </c>
      <c r="N36" s="22"/>
      <c r="P36" s="37">
        <f t="shared" si="12"/>
        <v>10.555160000000001</v>
      </c>
      <c r="Q36" s="37">
        <f t="shared" si="13"/>
        <v>5.9024900000000002</v>
      </c>
      <c r="R36" s="37">
        <f t="shared" si="14"/>
        <v>7.6127700000000003</v>
      </c>
      <c r="S36" s="37">
        <f t="shared" si="15"/>
        <v>1.2295800000000001</v>
      </c>
      <c r="T36" s="37">
        <f t="shared" si="10"/>
        <v>25.3</v>
      </c>
    </row>
    <row r="37" spans="1:20">
      <c r="A37" s="8" t="s">
        <v>79</v>
      </c>
      <c r="B37" s="197">
        <v>25.3</v>
      </c>
      <c r="C37" s="197">
        <v>25.3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10.555160000000001</v>
      </c>
      <c r="J37" s="21">
        <f t="shared" si="6"/>
        <v>5.9024900000000002</v>
      </c>
      <c r="K37" s="21">
        <f t="shared" si="7"/>
        <v>7.6127700000000003</v>
      </c>
      <c r="L37" s="21">
        <f t="shared" si="8"/>
        <v>1.2295800000000001</v>
      </c>
      <c r="M37" s="158">
        <f t="shared" si="9"/>
        <v>25.3</v>
      </c>
      <c r="N37" s="22"/>
      <c r="P37" s="37">
        <f t="shared" si="12"/>
        <v>10.555160000000001</v>
      </c>
      <c r="Q37" s="37">
        <f t="shared" si="13"/>
        <v>5.9024900000000002</v>
      </c>
      <c r="R37" s="37">
        <f t="shared" si="14"/>
        <v>7.6127700000000003</v>
      </c>
      <c r="S37" s="37">
        <f t="shared" si="15"/>
        <v>1.2295800000000001</v>
      </c>
      <c r="T37" s="37">
        <f t="shared" si="10"/>
        <v>25.3</v>
      </c>
    </row>
    <row r="38" spans="1:20">
      <c r="A38" s="8" t="s">
        <v>80</v>
      </c>
      <c r="B38" s="197">
        <v>25.3</v>
      </c>
      <c r="C38" s="197">
        <v>25.3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10.555160000000001</v>
      </c>
      <c r="J38" s="21">
        <f t="shared" si="6"/>
        <v>5.9024900000000002</v>
      </c>
      <c r="K38" s="21">
        <f t="shared" si="7"/>
        <v>7.6127700000000003</v>
      </c>
      <c r="L38" s="21">
        <f t="shared" si="8"/>
        <v>1.2295800000000001</v>
      </c>
      <c r="M38" s="158">
        <f t="shared" si="9"/>
        <v>25.3</v>
      </c>
      <c r="N38" s="22"/>
      <c r="P38" s="37">
        <f t="shared" si="12"/>
        <v>10.555160000000001</v>
      </c>
      <c r="Q38" s="37">
        <f t="shared" si="13"/>
        <v>5.9024900000000002</v>
      </c>
      <c r="R38" s="37">
        <f t="shared" si="14"/>
        <v>7.6127700000000003</v>
      </c>
      <c r="S38" s="37">
        <f t="shared" si="15"/>
        <v>1.2295800000000001</v>
      </c>
      <c r="T38" s="37">
        <f t="shared" si="10"/>
        <v>25.3</v>
      </c>
    </row>
    <row r="39" spans="1:20">
      <c r="A39" s="8" t="s">
        <v>81</v>
      </c>
      <c r="B39" s="197">
        <v>25.3</v>
      </c>
      <c r="C39" s="197">
        <v>25.3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10.555160000000001</v>
      </c>
      <c r="J39" s="21">
        <f t="shared" si="6"/>
        <v>5.9024900000000002</v>
      </c>
      <c r="K39" s="21">
        <f t="shared" si="7"/>
        <v>7.6127700000000003</v>
      </c>
      <c r="L39" s="21">
        <f t="shared" si="8"/>
        <v>1.2295800000000001</v>
      </c>
      <c r="M39" s="158">
        <f t="shared" si="9"/>
        <v>25.3</v>
      </c>
      <c r="N39" s="22"/>
      <c r="P39" s="37">
        <f t="shared" si="12"/>
        <v>10.555160000000001</v>
      </c>
      <c r="Q39" s="37">
        <f t="shared" si="13"/>
        <v>5.9024900000000002</v>
      </c>
      <c r="R39" s="37">
        <f t="shared" si="14"/>
        <v>7.6127700000000003</v>
      </c>
      <c r="S39" s="37">
        <f t="shared" si="15"/>
        <v>1.2295800000000001</v>
      </c>
      <c r="T39" s="37">
        <f t="shared" si="10"/>
        <v>25.3</v>
      </c>
    </row>
    <row r="40" spans="1:20">
      <c r="A40" s="8" t="s">
        <v>82</v>
      </c>
      <c r="B40" s="197">
        <v>25.3</v>
      </c>
      <c r="C40" s="197">
        <v>25.3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10.555160000000001</v>
      </c>
      <c r="J40" s="21">
        <f t="shared" si="6"/>
        <v>5.9024900000000002</v>
      </c>
      <c r="K40" s="21">
        <f t="shared" si="7"/>
        <v>7.6127700000000003</v>
      </c>
      <c r="L40" s="21">
        <f t="shared" si="8"/>
        <v>1.2295800000000001</v>
      </c>
      <c r="M40" s="158">
        <f t="shared" si="9"/>
        <v>25.3</v>
      </c>
      <c r="N40" s="22"/>
      <c r="P40" s="37">
        <f t="shared" si="12"/>
        <v>10.555160000000001</v>
      </c>
      <c r="Q40" s="37">
        <f t="shared" si="13"/>
        <v>5.9024900000000002</v>
      </c>
      <c r="R40" s="37">
        <f t="shared" si="14"/>
        <v>7.6127700000000003</v>
      </c>
      <c r="S40" s="37">
        <f t="shared" si="15"/>
        <v>1.2295800000000001</v>
      </c>
      <c r="T40" s="37">
        <f t="shared" si="10"/>
        <v>25.3</v>
      </c>
    </row>
    <row r="41" spans="1:20">
      <c r="A41" s="8" t="s">
        <v>83</v>
      </c>
      <c r="B41" s="197">
        <v>25.3</v>
      </c>
      <c r="C41" s="197">
        <v>25.3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10.555160000000001</v>
      </c>
      <c r="J41" s="21">
        <f t="shared" si="6"/>
        <v>5.9024900000000002</v>
      </c>
      <c r="K41" s="21">
        <f t="shared" si="7"/>
        <v>7.6127700000000003</v>
      </c>
      <c r="L41" s="21">
        <f t="shared" si="8"/>
        <v>1.2295800000000001</v>
      </c>
      <c r="M41" s="158">
        <f t="shared" si="9"/>
        <v>25.3</v>
      </c>
      <c r="N41" s="22"/>
      <c r="P41" s="37">
        <f t="shared" si="12"/>
        <v>10.555160000000001</v>
      </c>
      <c r="Q41" s="37">
        <f t="shared" si="13"/>
        <v>5.9024900000000002</v>
      </c>
      <c r="R41" s="37">
        <f t="shared" si="14"/>
        <v>7.6127700000000003</v>
      </c>
      <c r="S41" s="37">
        <f t="shared" si="15"/>
        <v>1.2295800000000001</v>
      </c>
      <c r="T41" s="37">
        <f t="shared" si="10"/>
        <v>25.3</v>
      </c>
    </row>
    <row r="42" spans="1:20">
      <c r="A42" s="8" t="s">
        <v>84</v>
      </c>
      <c r="B42" s="197">
        <v>25.3</v>
      </c>
      <c r="C42" s="197">
        <v>25.3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10.555160000000001</v>
      </c>
      <c r="J42" s="21">
        <f t="shared" si="6"/>
        <v>5.9024900000000002</v>
      </c>
      <c r="K42" s="21">
        <f t="shared" si="7"/>
        <v>7.6127700000000003</v>
      </c>
      <c r="L42" s="21">
        <f t="shared" si="8"/>
        <v>1.2295800000000001</v>
      </c>
      <c r="M42" s="158">
        <f t="shared" si="9"/>
        <v>25.3</v>
      </c>
      <c r="N42" s="22"/>
      <c r="P42" s="37">
        <f t="shared" si="12"/>
        <v>10.555160000000001</v>
      </c>
      <c r="Q42" s="37">
        <f t="shared" si="13"/>
        <v>5.9024900000000002</v>
      </c>
      <c r="R42" s="37">
        <f t="shared" si="14"/>
        <v>7.6127700000000003</v>
      </c>
      <c r="S42" s="37">
        <f t="shared" si="15"/>
        <v>1.2295800000000001</v>
      </c>
      <c r="T42" s="37">
        <f t="shared" si="10"/>
        <v>25.3</v>
      </c>
    </row>
    <row r="43" spans="1:20">
      <c r="A43" s="8" t="s">
        <v>85</v>
      </c>
      <c r="B43" s="197">
        <v>25.3</v>
      </c>
      <c r="C43" s="197">
        <v>25.3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10.555160000000001</v>
      </c>
      <c r="J43" s="21">
        <f t="shared" si="6"/>
        <v>5.9024900000000002</v>
      </c>
      <c r="K43" s="21">
        <f t="shared" si="7"/>
        <v>7.6127700000000003</v>
      </c>
      <c r="L43" s="21">
        <f t="shared" si="8"/>
        <v>1.2295800000000001</v>
      </c>
      <c r="M43" s="158">
        <f t="shared" si="9"/>
        <v>25.3</v>
      </c>
      <c r="N43" s="22"/>
      <c r="P43" s="37">
        <f t="shared" si="12"/>
        <v>10.555160000000001</v>
      </c>
      <c r="Q43" s="37">
        <f t="shared" si="13"/>
        <v>5.9024900000000002</v>
      </c>
      <c r="R43" s="37">
        <f t="shared" si="14"/>
        <v>7.6127700000000003</v>
      </c>
      <c r="S43" s="37">
        <f t="shared" si="15"/>
        <v>1.2295800000000001</v>
      </c>
      <c r="T43" s="37">
        <f t="shared" si="10"/>
        <v>25.3</v>
      </c>
    </row>
    <row r="44" spans="1:20">
      <c r="A44" s="8" t="s">
        <v>86</v>
      </c>
      <c r="B44" s="197">
        <v>25.3</v>
      </c>
      <c r="C44" s="197">
        <v>25.3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10.555160000000001</v>
      </c>
      <c r="J44" s="21">
        <f t="shared" si="6"/>
        <v>5.9024900000000002</v>
      </c>
      <c r="K44" s="21">
        <f t="shared" si="7"/>
        <v>7.6127700000000003</v>
      </c>
      <c r="L44" s="21">
        <f t="shared" si="8"/>
        <v>1.2295800000000001</v>
      </c>
      <c r="M44" s="158">
        <f t="shared" si="9"/>
        <v>25.3</v>
      </c>
      <c r="N44" s="22"/>
      <c r="P44" s="37">
        <f t="shared" si="12"/>
        <v>10.555160000000001</v>
      </c>
      <c r="Q44" s="37">
        <f t="shared" si="13"/>
        <v>5.9024900000000002</v>
      </c>
      <c r="R44" s="37">
        <f t="shared" si="14"/>
        <v>7.6127700000000003</v>
      </c>
      <c r="S44" s="37">
        <f t="shared" si="15"/>
        <v>1.2295800000000001</v>
      </c>
      <c r="T44" s="37">
        <f t="shared" si="10"/>
        <v>25.3</v>
      </c>
    </row>
    <row r="45" spans="1:20">
      <c r="A45" s="8" t="s">
        <v>87</v>
      </c>
      <c r="B45" s="197">
        <v>25.3</v>
      </c>
      <c r="C45" s="197">
        <v>25.3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10.555160000000001</v>
      </c>
      <c r="J45" s="21">
        <f t="shared" si="6"/>
        <v>5.9024900000000002</v>
      </c>
      <c r="K45" s="21">
        <f t="shared" si="7"/>
        <v>7.6127700000000003</v>
      </c>
      <c r="L45" s="21">
        <f t="shared" si="8"/>
        <v>1.2295800000000001</v>
      </c>
      <c r="M45" s="158">
        <f t="shared" si="9"/>
        <v>25.3</v>
      </c>
      <c r="N45" s="22"/>
      <c r="P45" s="37">
        <f t="shared" si="12"/>
        <v>10.555160000000001</v>
      </c>
      <c r="Q45" s="37">
        <f t="shared" si="13"/>
        <v>5.9024900000000002</v>
      </c>
      <c r="R45" s="37">
        <f t="shared" si="14"/>
        <v>7.6127700000000003</v>
      </c>
      <c r="S45" s="37">
        <f t="shared" si="15"/>
        <v>1.2295800000000001</v>
      </c>
      <c r="T45" s="37">
        <f t="shared" si="10"/>
        <v>25.3</v>
      </c>
    </row>
    <row r="46" spans="1:20">
      <c r="A46" s="8" t="s">
        <v>88</v>
      </c>
      <c r="B46" s="197">
        <v>25.3</v>
      </c>
      <c r="C46" s="197">
        <v>25.3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10.555160000000001</v>
      </c>
      <c r="J46" s="21">
        <f t="shared" si="6"/>
        <v>5.9024900000000002</v>
      </c>
      <c r="K46" s="21">
        <f t="shared" si="7"/>
        <v>7.6127700000000003</v>
      </c>
      <c r="L46" s="21">
        <f t="shared" si="8"/>
        <v>1.2295800000000001</v>
      </c>
      <c r="M46" s="158">
        <f t="shared" si="9"/>
        <v>25.3</v>
      </c>
      <c r="N46" s="22"/>
      <c r="P46" s="37">
        <f t="shared" si="12"/>
        <v>10.555160000000001</v>
      </c>
      <c r="Q46" s="37">
        <f t="shared" si="13"/>
        <v>5.9024900000000002</v>
      </c>
      <c r="R46" s="37">
        <f t="shared" si="14"/>
        <v>7.6127700000000003</v>
      </c>
      <c r="S46" s="37">
        <f t="shared" si="15"/>
        <v>1.2295800000000001</v>
      </c>
      <c r="T46" s="37">
        <f t="shared" si="10"/>
        <v>25.3</v>
      </c>
    </row>
    <row r="47" spans="1:20">
      <c r="A47" s="8" t="s">
        <v>89</v>
      </c>
      <c r="B47" s="197">
        <v>25.3</v>
      </c>
      <c r="C47" s="197">
        <v>25.3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10.555160000000001</v>
      </c>
      <c r="J47" s="21">
        <f t="shared" si="6"/>
        <v>5.9024900000000002</v>
      </c>
      <c r="K47" s="21">
        <f t="shared" si="7"/>
        <v>7.6127700000000003</v>
      </c>
      <c r="L47" s="21">
        <f t="shared" si="8"/>
        <v>1.2295800000000001</v>
      </c>
      <c r="M47" s="158">
        <f t="shared" si="9"/>
        <v>25.3</v>
      </c>
      <c r="N47" s="22"/>
      <c r="P47" s="37">
        <f t="shared" si="12"/>
        <v>10.555160000000001</v>
      </c>
      <c r="Q47" s="37">
        <f t="shared" si="13"/>
        <v>5.9024900000000002</v>
      </c>
      <c r="R47" s="37">
        <f t="shared" si="14"/>
        <v>7.6127700000000003</v>
      </c>
      <c r="S47" s="37">
        <f t="shared" si="15"/>
        <v>1.2295800000000001</v>
      </c>
      <c r="T47" s="37">
        <f t="shared" si="10"/>
        <v>25.3</v>
      </c>
    </row>
    <row r="48" spans="1:20">
      <c r="A48" s="8" t="s">
        <v>90</v>
      </c>
      <c r="B48" s="197">
        <v>25.3</v>
      </c>
      <c r="C48" s="197">
        <v>25.3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10.555160000000001</v>
      </c>
      <c r="J48" s="21">
        <f t="shared" si="6"/>
        <v>5.9024900000000002</v>
      </c>
      <c r="K48" s="21">
        <f t="shared" si="7"/>
        <v>7.6127700000000003</v>
      </c>
      <c r="L48" s="21">
        <f t="shared" si="8"/>
        <v>1.2295800000000001</v>
      </c>
      <c r="M48" s="158">
        <f t="shared" si="9"/>
        <v>25.3</v>
      </c>
      <c r="N48" s="22"/>
      <c r="P48" s="37">
        <f t="shared" si="12"/>
        <v>10.555160000000001</v>
      </c>
      <c r="Q48" s="37">
        <f t="shared" si="13"/>
        <v>5.9024900000000002</v>
      </c>
      <c r="R48" s="37">
        <f t="shared" si="14"/>
        <v>7.6127700000000003</v>
      </c>
      <c r="S48" s="37">
        <f t="shared" si="15"/>
        <v>1.2295800000000001</v>
      </c>
      <c r="T48" s="37">
        <f t="shared" si="10"/>
        <v>25.3</v>
      </c>
    </row>
    <row r="49" spans="1:20">
      <c r="A49" s="8" t="s">
        <v>91</v>
      </c>
      <c r="B49" s="197">
        <v>25.3</v>
      </c>
      <c r="C49" s="197">
        <v>25.3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10.555160000000001</v>
      </c>
      <c r="J49" s="21">
        <f t="shared" si="6"/>
        <v>5.9024900000000002</v>
      </c>
      <c r="K49" s="21">
        <f t="shared" si="7"/>
        <v>7.6127700000000003</v>
      </c>
      <c r="L49" s="21">
        <f t="shared" si="8"/>
        <v>1.2295800000000001</v>
      </c>
      <c r="M49" s="158">
        <f t="shared" si="9"/>
        <v>25.3</v>
      </c>
      <c r="N49" s="22"/>
      <c r="P49" s="37">
        <f t="shared" si="12"/>
        <v>10.555160000000001</v>
      </c>
      <c r="Q49" s="37">
        <f t="shared" si="13"/>
        <v>5.9024900000000002</v>
      </c>
      <c r="R49" s="37">
        <f t="shared" si="14"/>
        <v>7.6127700000000003</v>
      </c>
      <c r="S49" s="37">
        <f t="shared" si="15"/>
        <v>1.2295800000000001</v>
      </c>
      <c r="T49" s="37">
        <f t="shared" si="10"/>
        <v>25.3</v>
      </c>
    </row>
    <row r="50" spans="1:20">
      <c r="A50" s="8" t="s">
        <v>92</v>
      </c>
      <c r="B50" s="197">
        <v>25.3</v>
      </c>
      <c r="C50" s="197">
        <v>25.3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10.555160000000001</v>
      </c>
      <c r="J50" s="21">
        <f t="shared" si="6"/>
        <v>5.9024900000000002</v>
      </c>
      <c r="K50" s="21">
        <f t="shared" si="7"/>
        <v>7.6127700000000003</v>
      </c>
      <c r="L50" s="21">
        <f t="shared" si="8"/>
        <v>1.2295800000000001</v>
      </c>
      <c r="M50" s="158">
        <f t="shared" si="9"/>
        <v>25.3</v>
      </c>
      <c r="N50" s="22"/>
      <c r="P50" s="37">
        <f t="shared" si="12"/>
        <v>10.555160000000001</v>
      </c>
      <c r="Q50" s="37">
        <f t="shared" si="13"/>
        <v>5.9024900000000002</v>
      </c>
      <c r="R50" s="37">
        <f t="shared" si="14"/>
        <v>7.6127700000000003</v>
      </c>
      <c r="S50" s="37">
        <f t="shared" si="15"/>
        <v>1.2295800000000001</v>
      </c>
      <c r="T50" s="37">
        <f t="shared" si="10"/>
        <v>25.3</v>
      </c>
    </row>
    <row r="51" spans="1:20">
      <c r="A51" s="8" t="s">
        <v>93</v>
      </c>
      <c r="B51" s="197">
        <v>25.3</v>
      </c>
      <c r="C51" s="197">
        <v>25.3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10.555160000000001</v>
      </c>
      <c r="J51" s="21">
        <f t="shared" si="6"/>
        <v>5.9024900000000002</v>
      </c>
      <c r="K51" s="21">
        <f t="shared" si="7"/>
        <v>7.6127700000000003</v>
      </c>
      <c r="L51" s="21">
        <f t="shared" si="8"/>
        <v>1.2295800000000001</v>
      </c>
      <c r="M51" s="158">
        <f t="shared" si="9"/>
        <v>25.3</v>
      </c>
      <c r="N51" s="22"/>
      <c r="P51" s="37">
        <f t="shared" si="12"/>
        <v>10.555160000000001</v>
      </c>
      <c r="Q51" s="37">
        <f t="shared" si="13"/>
        <v>5.9024900000000002</v>
      </c>
      <c r="R51" s="37">
        <f t="shared" si="14"/>
        <v>7.6127700000000003</v>
      </c>
      <c r="S51" s="37">
        <f t="shared" si="15"/>
        <v>1.2295800000000001</v>
      </c>
      <c r="T51" s="37">
        <f t="shared" si="10"/>
        <v>25.3</v>
      </c>
    </row>
    <row r="52" spans="1:20">
      <c r="A52" s="8" t="s">
        <v>94</v>
      </c>
      <c r="B52" s="197">
        <v>25.5</v>
      </c>
      <c r="C52" s="197">
        <v>25.5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10.638599999999999</v>
      </c>
      <c r="J52" s="21">
        <f t="shared" si="6"/>
        <v>5.9491499999999995</v>
      </c>
      <c r="K52" s="21">
        <f t="shared" si="7"/>
        <v>7.6729499999999993</v>
      </c>
      <c r="L52" s="21">
        <f t="shared" si="8"/>
        <v>1.2393000000000001</v>
      </c>
      <c r="M52" s="158">
        <f t="shared" si="9"/>
        <v>25.5</v>
      </c>
      <c r="N52" s="22"/>
      <c r="P52" s="37">
        <f t="shared" si="12"/>
        <v>10.638599999999999</v>
      </c>
      <c r="Q52" s="37">
        <f t="shared" si="13"/>
        <v>5.9491499999999995</v>
      </c>
      <c r="R52" s="37">
        <f t="shared" si="14"/>
        <v>7.6729499999999993</v>
      </c>
      <c r="S52" s="37">
        <f t="shared" si="15"/>
        <v>1.2393000000000001</v>
      </c>
      <c r="T52" s="37">
        <f t="shared" si="10"/>
        <v>25.5</v>
      </c>
    </row>
    <row r="53" spans="1:20">
      <c r="A53" s="8" t="s">
        <v>95</v>
      </c>
      <c r="B53" s="197">
        <v>25.5</v>
      </c>
      <c r="C53" s="197">
        <v>25.5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10.638599999999999</v>
      </c>
      <c r="J53" s="21">
        <f t="shared" si="6"/>
        <v>5.9491499999999995</v>
      </c>
      <c r="K53" s="21">
        <f t="shared" si="7"/>
        <v>7.6729499999999993</v>
      </c>
      <c r="L53" s="21">
        <f t="shared" si="8"/>
        <v>1.2393000000000001</v>
      </c>
      <c r="M53" s="158">
        <f t="shared" si="9"/>
        <v>25.5</v>
      </c>
      <c r="N53" s="22"/>
      <c r="P53" s="37">
        <f t="shared" si="12"/>
        <v>10.638599999999999</v>
      </c>
      <c r="Q53" s="37">
        <f t="shared" si="13"/>
        <v>5.9491499999999995</v>
      </c>
      <c r="R53" s="37">
        <f t="shared" si="14"/>
        <v>7.6729499999999993</v>
      </c>
      <c r="S53" s="37">
        <f t="shared" si="15"/>
        <v>1.2393000000000001</v>
      </c>
      <c r="T53" s="37">
        <f t="shared" si="10"/>
        <v>25.5</v>
      </c>
    </row>
    <row r="54" spans="1:20">
      <c r="A54" s="8" t="s">
        <v>96</v>
      </c>
      <c r="B54" s="197">
        <v>25.5</v>
      </c>
      <c r="C54" s="197">
        <v>25.5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10.638599999999999</v>
      </c>
      <c r="J54" s="21">
        <f t="shared" si="6"/>
        <v>5.9491499999999995</v>
      </c>
      <c r="K54" s="21">
        <f t="shared" si="7"/>
        <v>7.6729499999999993</v>
      </c>
      <c r="L54" s="21">
        <f t="shared" si="8"/>
        <v>1.2393000000000001</v>
      </c>
      <c r="M54" s="158">
        <f t="shared" si="9"/>
        <v>25.5</v>
      </c>
      <c r="N54" s="22"/>
      <c r="P54" s="37">
        <f t="shared" si="12"/>
        <v>10.638599999999999</v>
      </c>
      <c r="Q54" s="37">
        <f t="shared" si="13"/>
        <v>5.9491499999999995</v>
      </c>
      <c r="R54" s="37">
        <f t="shared" si="14"/>
        <v>7.6729499999999993</v>
      </c>
      <c r="S54" s="37">
        <f t="shared" si="15"/>
        <v>1.2393000000000001</v>
      </c>
      <c r="T54" s="37">
        <f t="shared" si="10"/>
        <v>25.5</v>
      </c>
    </row>
    <row r="55" spans="1:20">
      <c r="A55" s="8" t="s">
        <v>97</v>
      </c>
      <c r="B55" s="197">
        <v>25.5</v>
      </c>
      <c r="C55" s="197">
        <v>25.5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10.638599999999999</v>
      </c>
      <c r="J55" s="21">
        <f t="shared" si="6"/>
        <v>5.9491499999999995</v>
      </c>
      <c r="K55" s="21">
        <f t="shared" si="7"/>
        <v>7.6729499999999993</v>
      </c>
      <c r="L55" s="21">
        <f t="shared" si="8"/>
        <v>1.2393000000000001</v>
      </c>
      <c r="M55" s="158">
        <f t="shared" si="9"/>
        <v>25.5</v>
      </c>
      <c r="N55" s="22"/>
      <c r="P55" s="37">
        <f t="shared" si="12"/>
        <v>10.638599999999999</v>
      </c>
      <c r="Q55" s="37">
        <f t="shared" si="13"/>
        <v>5.9491499999999995</v>
      </c>
      <c r="R55" s="37">
        <f t="shared" si="14"/>
        <v>7.6729499999999993</v>
      </c>
      <c r="S55" s="37">
        <f t="shared" si="15"/>
        <v>1.2393000000000001</v>
      </c>
      <c r="T55" s="37">
        <f t="shared" si="10"/>
        <v>25.5</v>
      </c>
    </row>
    <row r="56" spans="1:20">
      <c r="A56" s="8" t="s">
        <v>98</v>
      </c>
      <c r="B56" s="197">
        <v>25.5</v>
      </c>
      <c r="C56" s="197">
        <v>25.5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10.638599999999999</v>
      </c>
      <c r="J56" s="21">
        <f t="shared" si="6"/>
        <v>5.9491499999999995</v>
      </c>
      <c r="K56" s="21">
        <f t="shared" si="7"/>
        <v>7.6729499999999993</v>
      </c>
      <c r="L56" s="21">
        <f t="shared" si="8"/>
        <v>1.2393000000000001</v>
      </c>
      <c r="M56" s="158">
        <f t="shared" si="9"/>
        <v>25.5</v>
      </c>
      <c r="N56" s="22"/>
      <c r="P56" s="37">
        <f t="shared" si="12"/>
        <v>10.638599999999999</v>
      </c>
      <c r="Q56" s="37">
        <f t="shared" si="13"/>
        <v>5.9491499999999995</v>
      </c>
      <c r="R56" s="37">
        <f t="shared" si="14"/>
        <v>7.6729499999999993</v>
      </c>
      <c r="S56" s="37">
        <f t="shared" si="15"/>
        <v>1.2393000000000001</v>
      </c>
      <c r="T56" s="37">
        <f t="shared" si="10"/>
        <v>25.5</v>
      </c>
    </row>
    <row r="57" spans="1:20">
      <c r="A57" s="8" t="s">
        <v>99</v>
      </c>
      <c r="B57" s="197">
        <v>25.5</v>
      </c>
      <c r="C57" s="197">
        <v>25.5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10.638599999999999</v>
      </c>
      <c r="J57" s="21">
        <f t="shared" si="6"/>
        <v>5.9491499999999995</v>
      </c>
      <c r="K57" s="21">
        <f t="shared" si="7"/>
        <v>7.6729499999999993</v>
      </c>
      <c r="L57" s="21">
        <f t="shared" si="8"/>
        <v>1.2393000000000001</v>
      </c>
      <c r="M57" s="158">
        <f t="shared" si="9"/>
        <v>25.5</v>
      </c>
      <c r="N57" s="22"/>
      <c r="P57" s="37">
        <f t="shared" si="12"/>
        <v>10.638599999999999</v>
      </c>
      <c r="Q57" s="37">
        <f t="shared" si="13"/>
        <v>5.9491499999999995</v>
      </c>
      <c r="R57" s="37">
        <f t="shared" si="14"/>
        <v>7.6729499999999993</v>
      </c>
      <c r="S57" s="37">
        <f t="shared" si="15"/>
        <v>1.2393000000000001</v>
      </c>
      <c r="T57" s="37">
        <f t="shared" si="10"/>
        <v>25.5</v>
      </c>
    </row>
    <row r="58" spans="1:20">
      <c r="A58" s="8" t="s">
        <v>100</v>
      </c>
      <c r="B58" s="197">
        <v>25.5</v>
      </c>
      <c r="C58" s="197">
        <v>25.5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10.638599999999999</v>
      </c>
      <c r="J58" s="21">
        <f t="shared" si="6"/>
        <v>5.9491499999999995</v>
      </c>
      <c r="K58" s="21">
        <f t="shared" si="7"/>
        <v>7.6729499999999993</v>
      </c>
      <c r="L58" s="21">
        <f t="shared" si="8"/>
        <v>1.2393000000000001</v>
      </c>
      <c r="M58" s="158">
        <f t="shared" si="9"/>
        <v>25.5</v>
      </c>
      <c r="N58" s="22"/>
      <c r="P58" s="37">
        <f t="shared" si="12"/>
        <v>10.638599999999999</v>
      </c>
      <c r="Q58" s="37">
        <f t="shared" si="13"/>
        <v>5.9491499999999995</v>
      </c>
      <c r="R58" s="37">
        <f t="shared" si="14"/>
        <v>7.6729499999999993</v>
      </c>
      <c r="S58" s="37">
        <f t="shared" si="15"/>
        <v>1.2393000000000001</v>
      </c>
      <c r="T58" s="37">
        <f t="shared" si="10"/>
        <v>25.5</v>
      </c>
    </row>
    <row r="59" spans="1:20">
      <c r="A59" s="8" t="s">
        <v>101</v>
      </c>
      <c r="B59" s="197">
        <v>25.5</v>
      </c>
      <c r="C59" s="197">
        <v>25.5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10.638599999999999</v>
      </c>
      <c r="J59" s="21">
        <f t="shared" si="6"/>
        <v>5.9491499999999995</v>
      </c>
      <c r="K59" s="21">
        <f t="shared" si="7"/>
        <v>7.6729499999999993</v>
      </c>
      <c r="L59" s="21">
        <f t="shared" si="8"/>
        <v>1.2393000000000001</v>
      </c>
      <c r="M59" s="158">
        <f t="shared" si="9"/>
        <v>25.5</v>
      </c>
      <c r="N59" s="22"/>
      <c r="P59" s="37">
        <f t="shared" si="12"/>
        <v>10.638599999999999</v>
      </c>
      <c r="Q59" s="37">
        <f t="shared" si="13"/>
        <v>5.9491499999999995</v>
      </c>
      <c r="R59" s="37">
        <f t="shared" si="14"/>
        <v>7.6729499999999993</v>
      </c>
      <c r="S59" s="37">
        <f t="shared" si="15"/>
        <v>1.2393000000000001</v>
      </c>
      <c r="T59" s="37">
        <f t="shared" si="10"/>
        <v>25.5</v>
      </c>
    </row>
    <row r="60" spans="1:20">
      <c r="A60" s="8" t="s">
        <v>102</v>
      </c>
      <c r="B60" s="197">
        <v>25.5</v>
      </c>
      <c r="C60" s="197">
        <v>25.5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10.638599999999999</v>
      </c>
      <c r="J60" s="21">
        <f t="shared" si="6"/>
        <v>5.9491499999999995</v>
      </c>
      <c r="K60" s="21">
        <f t="shared" si="7"/>
        <v>7.6729499999999993</v>
      </c>
      <c r="L60" s="21">
        <f t="shared" si="8"/>
        <v>1.2393000000000001</v>
      </c>
      <c r="M60" s="158">
        <f t="shared" si="9"/>
        <v>25.5</v>
      </c>
      <c r="N60" s="22"/>
      <c r="P60" s="37">
        <f t="shared" si="12"/>
        <v>10.638599999999999</v>
      </c>
      <c r="Q60" s="37">
        <f t="shared" si="13"/>
        <v>5.9491499999999995</v>
      </c>
      <c r="R60" s="37">
        <f t="shared" si="14"/>
        <v>7.6729499999999993</v>
      </c>
      <c r="S60" s="37">
        <f t="shared" si="15"/>
        <v>1.2393000000000001</v>
      </c>
      <c r="T60" s="37">
        <f t="shared" si="10"/>
        <v>25.5</v>
      </c>
    </row>
    <row r="61" spans="1:20">
      <c r="A61" s="8" t="s">
        <v>103</v>
      </c>
      <c r="B61" s="197">
        <v>25.5</v>
      </c>
      <c r="C61" s="197">
        <v>25.5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10.638599999999999</v>
      </c>
      <c r="J61" s="21">
        <f t="shared" si="6"/>
        <v>5.9491499999999995</v>
      </c>
      <c r="K61" s="21">
        <f t="shared" si="7"/>
        <v>7.6729499999999993</v>
      </c>
      <c r="L61" s="21">
        <f t="shared" si="8"/>
        <v>1.2393000000000001</v>
      </c>
      <c r="M61" s="158">
        <f t="shared" si="9"/>
        <v>25.5</v>
      </c>
      <c r="N61" s="22"/>
      <c r="P61" s="37">
        <f t="shared" si="12"/>
        <v>10.638599999999999</v>
      </c>
      <c r="Q61" s="37">
        <f t="shared" si="13"/>
        <v>5.9491499999999995</v>
      </c>
      <c r="R61" s="37">
        <f t="shared" si="14"/>
        <v>7.6729499999999993</v>
      </c>
      <c r="S61" s="37">
        <f t="shared" si="15"/>
        <v>1.2393000000000001</v>
      </c>
      <c r="T61" s="37">
        <f t="shared" si="10"/>
        <v>25.5</v>
      </c>
    </row>
    <row r="62" spans="1:20">
      <c r="A62" s="8" t="s">
        <v>104</v>
      </c>
      <c r="B62" s="197">
        <v>25.5</v>
      </c>
      <c r="C62" s="197">
        <v>25.5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10.638599999999999</v>
      </c>
      <c r="J62" s="21">
        <f t="shared" si="6"/>
        <v>5.9491499999999995</v>
      </c>
      <c r="K62" s="21">
        <f t="shared" si="7"/>
        <v>7.6729499999999993</v>
      </c>
      <c r="L62" s="21">
        <f t="shared" si="8"/>
        <v>1.2393000000000001</v>
      </c>
      <c r="M62" s="158">
        <f t="shared" si="9"/>
        <v>25.5</v>
      </c>
      <c r="N62" s="22"/>
      <c r="P62" s="37">
        <f t="shared" si="12"/>
        <v>10.638599999999999</v>
      </c>
      <c r="Q62" s="37">
        <f t="shared" si="13"/>
        <v>5.9491499999999995</v>
      </c>
      <c r="R62" s="37">
        <f t="shared" si="14"/>
        <v>7.6729499999999993</v>
      </c>
      <c r="S62" s="37">
        <f t="shared" si="15"/>
        <v>1.2393000000000001</v>
      </c>
      <c r="T62" s="37">
        <f t="shared" si="10"/>
        <v>25.5</v>
      </c>
    </row>
    <row r="63" spans="1:20">
      <c r="A63" s="8" t="s">
        <v>105</v>
      </c>
      <c r="B63" s="197">
        <v>25.5</v>
      </c>
      <c r="C63" s="197">
        <v>25.5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10.638599999999999</v>
      </c>
      <c r="J63" s="21">
        <f t="shared" si="6"/>
        <v>5.9491499999999995</v>
      </c>
      <c r="K63" s="21">
        <f t="shared" si="7"/>
        <v>7.6729499999999993</v>
      </c>
      <c r="L63" s="21">
        <f t="shared" si="8"/>
        <v>1.2393000000000001</v>
      </c>
      <c r="M63" s="158">
        <f t="shared" si="9"/>
        <v>25.5</v>
      </c>
      <c r="N63" s="22"/>
      <c r="P63" s="37">
        <f t="shared" si="12"/>
        <v>10.638599999999999</v>
      </c>
      <c r="Q63" s="37">
        <f t="shared" si="13"/>
        <v>5.9491499999999995</v>
      </c>
      <c r="R63" s="37">
        <f t="shared" si="14"/>
        <v>7.6729499999999993</v>
      </c>
      <c r="S63" s="37">
        <f t="shared" si="15"/>
        <v>1.2393000000000001</v>
      </c>
      <c r="T63" s="37">
        <f t="shared" si="10"/>
        <v>25.5</v>
      </c>
    </row>
    <row r="64" spans="1:20">
      <c r="A64" s="8" t="s">
        <v>106</v>
      </c>
      <c r="B64" s="197">
        <v>25.5</v>
      </c>
      <c r="C64" s="197">
        <v>25.5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10.638599999999999</v>
      </c>
      <c r="J64" s="21">
        <f t="shared" si="6"/>
        <v>5.9491499999999995</v>
      </c>
      <c r="K64" s="21">
        <f t="shared" si="7"/>
        <v>7.6729499999999993</v>
      </c>
      <c r="L64" s="21">
        <f t="shared" si="8"/>
        <v>1.2393000000000001</v>
      </c>
      <c r="M64" s="158">
        <f t="shared" si="9"/>
        <v>25.5</v>
      </c>
      <c r="N64" s="22"/>
      <c r="P64" s="37">
        <f t="shared" si="12"/>
        <v>10.638599999999999</v>
      </c>
      <c r="Q64" s="37">
        <f t="shared" si="13"/>
        <v>5.9491499999999995</v>
      </c>
      <c r="R64" s="37">
        <f t="shared" si="14"/>
        <v>7.6729499999999993</v>
      </c>
      <c r="S64" s="37">
        <f t="shared" si="15"/>
        <v>1.2393000000000001</v>
      </c>
      <c r="T64" s="37">
        <f t="shared" si="10"/>
        <v>25.5</v>
      </c>
    </row>
    <row r="65" spans="1:20">
      <c r="A65" s="8" t="s">
        <v>107</v>
      </c>
      <c r="B65" s="197">
        <v>25.5</v>
      </c>
      <c r="C65" s="197">
        <v>25.5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10.638599999999999</v>
      </c>
      <c r="J65" s="21">
        <f t="shared" si="6"/>
        <v>5.9491499999999995</v>
      </c>
      <c r="K65" s="21">
        <f t="shared" si="7"/>
        <v>7.6729499999999993</v>
      </c>
      <c r="L65" s="21">
        <f t="shared" si="8"/>
        <v>1.2393000000000001</v>
      </c>
      <c r="M65" s="158">
        <f t="shared" si="9"/>
        <v>25.5</v>
      </c>
      <c r="N65" s="22"/>
      <c r="P65" s="37">
        <f t="shared" si="12"/>
        <v>10.638599999999999</v>
      </c>
      <c r="Q65" s="37">
        <f t="shared" si="13"/>
        <v>5.9491499999999995</v>
      </c>
      <c r="R65" s="37">
        <f t="shared" si="14"/>
        <v>7.6729499999999993</v>
      </c>
      <c r="S65" s="37">
        <f t="shared" si="15"/>
        <v>1.2393000000000001</v>
      </c>
      <c r="T65" s="37">
        <f t="shared" si="10"/>
        <v>25.5</v>
      </c>
    </row>
    <row r="66" spans="1:20">
      <c r="A66" s="8" t="s">
        <v>108</v>
      </c>
      <c r="B66" s="197">
        <v>25.5</v>
      </c>
      <c r="C66" s="197">
        <v>25.5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10.638599999999999</v>
      </c>
      <c r="J66" s="21">
        <f t="shared" si="6"/>
        <v>5.9491499999999995</v>
      </c>
      <c r="K66" s="21">
        <f t="shared" si="7"/>
        <v>7.6729499999999993</v>
      </c>
      <c r="L66" s="21">
        <f t="shared" si="8"/>
        <v>1.2393000000000001</v>
      </c>
      <c r="M66" s="158">
        <f t="shared" si="9"/>
        <v>25.5</v>
      </c>
      <c r="N66" s="22"/>
      <c r="P66" s="37">
        <f t="shared" si="12"/>
        <v>10.638599999999999</v>
      </c>
      <c r="Q66" s="37">
        <f t="shared" si="13"/>
        <v>5.9491499999999995</v>
      </c>
      <c r="R66" s="37">
        <f t="shared" si="14"/>
        <v>7.6729499999999993</v>
      </c>
      <c r="S66" s="37">
        <f t="shared" si="15"/>
        <v>1.2393000000000001</v>
      </c>
      <c r="T66" s="37">
        <f t="shared" si="10"/>
        <v>25.5</v>
      </c>
    </row>
    <row r="67" spans="1:20">
      <c r="A67" s="8" t="s">
        <v>109</v>
      </c>
      <c r="B67" s="197">
        <v>25.5</v>
      </c>
      <c r="C67" s="197">
        <v>25.5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10.638599999999999</v>
      </c>
      <c r="J67" s="21">
        <f t="shared" si="6"/>
        <v>5.9491499999999995</v>
      </c>
      <c r="K67" s="21">
        <f t="shared" si="7"/>
        <v>7.6729499999999993</v>
      </c>
      <c r="L67" s="21">
        <f t="shared" si="8"/>
        <v>1.2393000000000001</v>
      </c>
      <c r="M67" s="158">
        <f t="shared" si="9"/>
        <v>25.5</v>
      </c>
      <c r="N67" s="22"/>
      <c r="P67" s="37">
        <f t="shared" ref="P67:P98" si="17">I67</f>
        <v>10.638599999999999</v>
      </c>
      <c r="Q67" s="37">
        <f t="shared" ref="Q67:Q98" si="18">J67</f>
        <v>5.9491499999999995</v>
      </c>
      <c r="R67" s="37">
        <f t="shared" ref="R67:R98" si="19">K67</f>
        <v>7.6729499999999993</v>
      </c>
      <c r="S67" s="37">
        <f t="shared" ref="S67:S98" si="20">L67</f>
        <v>1.2393000000000001</v>
      </c>
      <c r="T67" s="37">
        <f t="shared" si="10"/>
        <v>25.5</v>
      </c>
    </row>
    <row r="68" spans="1:20">
      <c r="A68" s="8" t="s">
        <v>110</v>
      </c>
      <c r="B68" s="197">
        <v>25.5</v>
      </c>
      <c r="C68" s="197">
        <v>25.5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10.638599999999999</v>
      </c>
      <c r="J68" s="21">
        <f t="shared" ref="J68:J98" si="22">C68*E68/100</f>
        <v>5.9491499999999995</v>
      </c>
      <c r="K68" s="21">
        <f t="shared" ref="K68:K98" si="23">C68*F68/100</f>
        <v>7.6729499999999993</v>
      </c>
      <c r="L68" s="21">
        <f t="shared" ref="L68:L98" si="24">C68*G68/100</f>
        <v>1.2393000000000001</v>
      </c>
      <c r="M68" s="158">
        <f t="shared" ref="M68:M98" si="25">SUM(I68:L68)</f>
        <v>25.5</v>
      </c>
      <c r="N68" s="22"/>
      <c r="P68" s="37">
        <f t="shared" si="17"/>
        <v>10.638599999999999</v>
      </c>
      <c r="Q68" s="37">
        <f t="shared" si="18"/>
        <v>5.9491499999999995</v>
      </c>
      <c r="R68" s="37">
        <f t="shared" si="19"/>
        <v>7.6729499999999993</v>
      </c>
      <c r="S68" s="37">
        <f t="shared" si="20"/>
        <v>1.2393000000000001</v>
      </c>
      <c r="T68" s="37">
        <f t="shared" ref="T68:T99" si="26">SUM(P68:S68)</f>
        <v>25.5</v>
      </c>
    </row>
    <row r="69" spans="1:20">
      <c r="A69" s="8" t="s">
        <v>111</v>
      </c>
      <c r="B69" s="197">
        <v>25.5</v>
      </c>
      <c r="C69" s="197">
        <v>25.5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10.638599999999999</v>
      </c>
      <c r="J69" s="21">
        <f t="shared" si="22"/>
        <v>5.9491499999999995</v>
      </c>
      <c r="K69" s="21">
        <f t="shared" si="23"/>
        <v>7.6729499999999993</v>
      </c>
      <c r="L69" s="21">
        <f t="shared" si="24"/>
        <v>1.2393000000000001</v>
      </c>
      <c r="M69" s="158">
        <f t="shared" si="25"/>
        <v>25.5</v>
      </c>
      <c r="N69" s="22"/>
      <c r="P69" s="37">
        <f t="shared" si="17"/>
        <v>10.638599999999999</v>
      </c>
      <c r="Q69" s="37">
        <f t="shared" si="18"/>
        <v>5.9491499999999995</v>
      </c>
      <c r="R69" s="37">
        <f t="shared" si="19"/>
        <v>7.6729499999999993</v>
      </c>
      <c r="S69" s="37">
        <f t="shared" si="20"/>
        <v>1.2393000000000001</v>
      </c>
      <c r="T69" s="37">
        <f t="shared" si="26"/>
        <v>25.5</v>
      </c>
    </row>
    <row r="70" spans="1:20">
      <c r="A70" s="8" t="s">
        <v>112</v>
      </c>
      <c r="B70" s="197">
        <v>25.5</v>
      </c>
      <c r="C70" s="197">
        <v>25.5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10.638599999999999</v>
      </c>
      <c r="J70" s="21">
        <f t="shared" si="22"/>
        <v>5.9491499999999995</v>
      </c>
      <c r="K70" s="21">
        <f t="shared" si="23"/>
        <v>7.6729499999999993</v>
      </c>
      <c r="L70" s="21">
        <f t="shared" si="24"/>
        <v>1.2393000000000001</v>
      </c>
      <c r="M70" s="158">
        <f t="shared" si="25"/>
        <v>25.5</v>
      </c>
      <c r="N70" s="22"/>
      <c r="P70" s="37">
        <f t="shared" si="17"/>
        <v>10.638599999999999</v>
      </c>
      <c r="Q70" s="37">
        <f t="shared" si="18"/>
        <v>5.9491499999999995</v>
      </c>
      <c r="R70" s="37">
        <f t="shared" si="19"/>
        <v>7.6729499999999993</v>
      </c>
      <c r="S70" s="37">
        <f t="shared" si="20"/>
        <v>1.2393000000000001</v>
      </c>
      <c r="T70" s="37">
        <f t="shared" si="26"/>
        <v>25.5</v>
      </c>
    </row>
    <row r="71" spans="1:20">
      <c r="A71" s="8" t="s">
        <v>113</v>
      </c>
      <c r="B71" s="197">
        <v>25.5</v>
      </c>
      <c r="C71" s="197">
        <v>25.5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10.638599999999999</v>
      </c>
      <c r="J71" s="21">
        <f t="shared" si="22"/>
        <v>5.9491499999999995</v>
      </c>
      <c r="K71" s="21">
        <f t="shared" si="23"/>
        <v>7.6729499999999993</v>
      </c>
      <c r="L71" s="21">
        <f t="shared" si="24"/>
        <v>1.2393000000000001</v>
      </c>
      <c r="M71" s="158">
        <f t="shared" si="25"/>
        <v>25.5</v>
      </c>
      <c r="N71" s="22"/>
      <c r="P71" s="37">
        <f t="shared" si="17"/>
        <v>10.638599999999999</v>
      </c>
      <c r="Q71" s="37">
        <f t="shared" si="18"/>
        <v>5.9491499999999995</v>
      </c>
      <c r="R71" s="37">
        <f t="shared" si="19"/>
        <v>7.6729499999999993</v>
      </c>
      <c r="S71" s="37">
        <f t="shared" si="20"/>
        <v>1.2393000000000001</v>
      </c>
      <c r="T71" s="37">
        <f t="shared" si="26"/>
        <v>25.5</v>
      </c>
    </row>
    <row r="72" spans="1:20">
      <c r="A72" s="8" t="s">
        <v>114</v>
      </c>
      <c r="B72" s="197">
        <v>25.5</v>
      </c>
      <c r="C72" s="197">
        <v>25.5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10.638599999999999</v>
      </c>
      <c r="J72" s="21">
        <f t="shared" si="22"/>
        <v>5.9491499999999995</v>
      </c>
      <c r="K72" s="21">
        <f t="shared" si="23"/>
        <v>7.6729499999999993</v>
      </c>
      <c r="L72" s="21">
        <f t="shared" si="24"/>
        <v>1.2393000000000001</v>
      </c>
      <c r="M72" s="158">
        <f t="shared" si="25"/>
        <v>25.5</v>
      </c>
      <c r="N72" s="22"/>
      <c r="P72" s="37">
        <f t="shared" si="17"/>
        <v>10.638599999999999</v>
      </c>
      <c r="Q72" s="37">
        <f t="shared" si="18"/>
        <v>5.9491499999999995</v>
      </c>
      <c r="R72" s="37">
        <f t="shared" si="19"/>
        <v>7.6729499999999993</v>
      </c>
      <c r="S72" s="37">
        <f t="shared" si="20"/>
        <v>1.2393000000000001</v>
      </c>
      <c r="T72" s="37">
        <f t="shared" si="26"/>
        <v>25.5</v>
      </c>
    </row>
    <row r="73" spans="1:20">
      <c r="A73" s="8" t="s">
        <v>115</v>
      </c>
      <c r="B73" s="197">
        <v>25.5</v>
      </c>
      <c r="C73" s="197">
        <v>25.5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10.638599999999999</v>
      </c>
      <c r="J73" s="21">
        <f t="shared" si="22"/>
        <v>5.9491499999999995</v>
      </c>
      <c r="K73" s="21">
        <f t="shared" si="23"/>
        <v>7.6729499999999993</v>
      </c>
      <c r="L73" s="21">
        <f t="shared" si="24"/>
        <v>1.2393000000000001</v>
      </c>
      <c r="M73" s="158">
        <f t="shared" si="25"/>
        <v>25.5</v>
      </c>
      <c r="N73" s="22"/>
      <c r="P73" s="37">
        <f t="shared" si="17"/>
        <v>10.638599999999999</v>
      </c>
      <c r="Q73" s="37">
        <f t="shared" si="18"/>
        <v>5.9491499999999995</v>
      </c>
      <c r="R73" s="37">
        <f t="shared" si="19"/>
        <v>7.6729499999999993</v>
      </c>
      <c r="S73" s="37">
        <f t="shared" si="20"/>
        <v>1.2393000000000001</v>
      </c>
      <c r="T73" s="37">
        <f t="shared" si="26"/>
        <v>25.5</v>
      </c>
    </row>
    <row r="74" spans="1:20">
      <c r="A74" s="8" t="s">
        <v>116</v>
      </c>
      <c r="B74" s="197">
        <v>25.5</v>
      </c>
      <c r="C74" s="197">
        <v>25.5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10.638599999999999</v>
      </c>
      <c r="J74" s="21">
        <f t="shared" si="22"/>
        <v>5.9491499999999995</v>
      </c>
      <c r="K74" s="21">
        <f t="shared" si="23"/>
        <v>7.6729499999999993</v>
      </c>
      <c r="L74" s="21">
        <f t="shared" si="24"/>
        <v>1.2393000000000001</v>
      </c>
      <c r="M74" s="158">
        <f t="shared" si="25"/>
        <v>25.5</v>
      </c>
      <c r="N74" s="22"/>
      <c r="P74" s="37">
        <f t="shared" si="17"/>
        <v>10.638599999999999</v>
      </c>
      <c r="Q74" s="37">
        <f t="shared" si="18"/>
        <v>5.9491499999999995</v>
      </c>
      <c r="R74" s="37">
        <f t="shared" si="19"/>
        <v>7.6729499999999993</v>
      </c>
      <c r="S74" s="37">
        <f t="shared" si="20"/>
        <v>1.2393000000000001</v>
      </c>
      <c r="T74" s="37">
        <f t="shared" si="26"/>
        <v>25.5</v>
      </c>
    </row>
    <row r="75" spans="1:20">
      <c r="A75" s="8" t="s">
        <v>117</v>
      </c>
      <c r="B75" s="197">
        <v>25.5</v>
      </c>
      <c r="C75" s="197">
        <v>25.5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10.638599999999999</v>
      </c>
      <c r="J75" s="21">
        <f t="shared" si="22"/>
        <v>5.9491499999999995</v>
      </c>
      <c r="K75" s="21">
        <f t="shared" si="23"/>
        <v>7.6729499999999993</v>
      </c>
      <c r="L75" s="21">
        <f t="shared" si="24"/>
        <v>1.2393000000000001</v>
      </c>
      <c r="M75" s="158">
        <f t="shared" si="25"/>
        <v>25.5</v>
      </c>
      <c r="N75" s="22"/>
      <c r="P75" s="37">
        <f t="shared" si="17"/>
        <v>10.638599999999999</v>
      </c>
      <c r="Q75" s="37">
        <f t="shared" si="18"/>
        <v>5.9491499999999995</v>
      </c>
      <c r="R75" s="37">
        <f t="shared" si="19"/>
        <v>7.6729499999999993</v>
      </c>
      <c r="S75" s="37">
        <f t="shared" si="20"/>
        <v>1.2393000000000001</v>
      </c>
      <c r="T75" s="37">
        <f t="shared" si="26"/>
        <v>25.5</v>
      </c>
    </row>
    <row r="76" spans="1:20">
      <c r="A76" s="8" t="s">
        <v>118</v>
      </c>
      <c r="B76" s="197">
        <v>25.5</v>
      </c>
      <c r="C76" s="197">
        <v>25.5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10.638599999999999</v>
      </c>
      <c r="J76" s="21">
        <f t="shared" si="22"/>
        <v>5.9491499999999995</v>
      </c>
      <c r="K76" s="21">
        <f t="shared" si="23"/>
        <v>7.6729499999999993</v>
      </c>
      <c r="L76" s="21">
        <f t="shared" si="24"/>
        <v>1.2393000000000001</v>
      </c>
      <c r="M76" s="158">
        <f t="shared" si="25"/>
        <v>25.5</v>
      </c>
      <c r="N76" s="22"/>
      <c r="P76" s="37">
        <f t="shared" si="17"/>
        <v>10.638599999999999</v>
      </c>
      <c r="Q76" s="37">
        <f t="shared" si="18"/>
        <v>5.9491499999999995</v>
      </c>
      <c r="R76" s="37">
        <f t="shared" si="19"/>
        <v>7.6729499999999993</v>
      </c>
      <c r="S76" s="37">
        <f t="shared" si="20"/>
        <v>1.2393000000000001</v>
      </c>
      <c r="T76" s="37">
        <f t="shared" si="26"/>
        <v>25.5</v>
      </c>
    </row>
    <row r="77" spans="1:20">
      <c r="A77" s="8" t="s">
        <v>119</v>
      </c>
      <c r="B77" s="197">
        <v>25.5</v>
      </c>
      <c r="C77" s="197">
        <v>25.5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10.638599999999999</v>
      </c>
      <c r="J77" s="21">
        <f t="shared" si="22"/>
        <v>5.9491499999999995</v>
      </c>
      <c r="K77" s="21">
        <f t="shared" si="23"/>
        <v>7.6729499999999993</v>
      </c>
      <c r="L77" s="21">
        <f t="shared" si="24"/>
        <v>1.2393000000000001</v>
      </c>
      <c r="M77" s="158">
        <f t="shared" si="25"/>
        <v>25.5</v>
      </c>
      <c r="N77" s="22"/>
      <c r="P77" s="37">
        <f t="shared" si="17"/>
        <v>10.638599999999999</v>
      </c>
      <c r="Q77" s="37">
        <f t="shared" si="18"/>
        <v>5.9491499999999995</v>
      </c>
      <c r="R77" s="37">
        <f t="shared" si="19"/>
        <v>7.6729499999999993</v>
      </c>
      <c r="S77" s="37">
        <f t="shared" si="20"/>
        <v>1.2393000000000001</v>
      </c>
      <c r="T77" s="37">
        <f t="shared" si="26"/>
        <v>25.5</v>
      </c>
    </row>
    <row r="78" spans="1:20">
      <c r="A78" s="8" t="s">
        <v>120</v>
      </c>
      <c r="B78" s="197">
        <v>25.5</v>
      </c>
      <c r="C78" s="197">
        <v>25.5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10.638599999999999</v>
      </c>
      <c r="J78" s="21">
        <f t="shared" si="22"/>
        <v>5.9491499999999995</v>
      </c>
      <c r="K78" s="21">
        <f t="shared" si="23"/>
        <v>7.6729499999999993</v>
      </c>
      <c r="L78" s="21">
        <f t="shared" si="24"/>
        <v>1.2393000000000001</v>
      </c>
      <c r="M78" s="158">
        <f t="shared" si="25"/>
        <v>25.5</v>
      </c>
      <c r="N78" s="22"/>
      <c r="P78" s="37">
        <f t="shared" si="17"/>
        <v>10.638599999999999</v>
      </c>
      <c r="Q78" s="37">
        <f t="shared" si="18"/>
        <v>5.9491499999999995</v>
      </c>
      <c r="R78" s="37">
        <f t="shared" si="19"/>
        <v>7.6729499999999993</v>
      </c>
      <c r="S78" s="37">
        <f t="shared" si="20"/>
        <v>1.2393000000000001</v>
      </c>
      <c r="T78" s="37">
        <f t="shared" si="26"/>
        <v>25.5</v>
      </c>
    </row>
    <row r="79" spans="1:20">
      <c r="A79" s="8" t="s">
        <v>121</v>
      </c>
      <c r="B79" s="197">
        <v>25.5</v>
      </c>
      <c r="C79" s="197">
        <v>25.5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10.638599999999999</v>
      </c>
      <c r="J79" s="21">
        <f t="shared" si="22"/>
        <v>5.9491499999999995</v>
      </c>
      <c r="K79" s="21">
        <f t="shared" si="23"/>
        <v>7.6729499999999993</v>
      </c>
      <c r="L79" s="21">
        <f t="shared" si="24"/>
        <v>1.2393000000000001</v>
      </c>
      <c r="M79" s="158">
        <f t="shared" si="25"/>
        <v>25.5</v>
      </c>
      <c r="N79" s="22"/>
      <c r="P79" s="37">
        <f t="shared" si="17"/>
        <v>10.638599999999999</v>
      </c>
      <c r="Q79" s="37">
        <f t="shared" si="18"/>
        <v>5.9491499999999995</v>
      </c>
      <c r="R79" s="37">
        <f t="shared" si="19"/>
        <v>7.6729499999999993</v>
      </c>
      <c r="S79" s="37">
        <f t="shared" si="20"/>
        <v>1.2393000000000001</v>
      </c>
      <c r="T79" s="37">
        <f t="shared" si="26"/>
        <v>25.5</v>
      </c>
    </row>
    <row r="80" spans="1:20">
      <c r="A80" s="8" t="s">
        <v>122</v>
      </c>
      <c r="B80" s="197">
        <v>25.5</v>
      </c>
      <c r="C80" s="197">
        <v>25.5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10.638599999999999</v>
      </c>
      <c r="J80" s="21">
        <f t="shared" si="22"/>
        <v>5.9491499999999995</v>
      </c>
      <c r="K80" s="21">
        <f t="shared" si="23"/>
        <v>7.6729499999999993</v>
      </c>
      <c r="L80" s="21">
        <f t="shared" si="24"/>
        <v>1.2393000000000001</v>
      </c>
      <c r="M80" s="158">
        <f t="shared" si="25"/>
        <v>25.5</v>
      </c>
      <c r="N80" s="22"/>
      <c r="P80" s="37">
        <f t="shared" si="17"/>
        <v>10.638599999999999</v>
      </c>
      <c r="Q80" s="37">
        <f t="shared" si="18"/>
        <v>5.9491499999999995</v>
      </c>
      <c r="R80" s="37">
        <f t="shared" si="19"/>
        <v>7.6729499999999993</v>
      </c>
      <c r="S80" s="37">
        <f t="shared" si="20"/>
        <v>1.2393000000000001</v>
      </c>
      <c r="T80" s="37">
        <f t="shared" si="26"/>
        <v>25.5</v>
      </c>
    </row>
    <row r="81" spans="1:20">
      <c r="A81" s="8" t="s">
        <v>123</v>
      </c>
      <c r="B81" s="197">
        <v>25.5</v>
      </c>
      <c r="C81" s="197">
        <v>25.5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10.638599999999999</v>
      </c>
      <c r="J81" s="21">
        <f t="shared" si="22"/>
        <v>5.9491499999999995</v>
      </c>
      <c r="K81" s="21">
        <f t="shared" si="23"/>
        <v>7.6729499999999993</v>
      </c>
      <c r="L81" s="21">
        <f t="shared" si="24"/>
        <v>1.2393000000000001</v>
      </c>
      <c r="M81" s="158">
        <f t="shared" si="25"/>
        <v>25.5</v>
      </c>
      <c r="N81" s="22"/>
      <c r="P81" s="37">
        <f t="shared" si="17"/>
        <v>10.638599999999999</v>
      </c>
      <c r="Q81" s="37">
        <f t="shared" si="18"/>
        <v>5.9491499999999995</v>
      </c>
      <c r="R81" s="37">
        <f t="shared" si="19"/>
        <v>7.6729499999999993</v>
      </c>
      <c r="S81" s="37">
        <f t="shared" si="20"/>
        <v>1.2393000000000001</v>
      </c>
      <c r="T81" s="37">
        <f t="shared" si="26"/>
        <v>25.5</v>
      </c>
    </row>
    <row r="82" spans="1:20">
      <c r="A82" s="8" t="s">
        <v>124</v>
      </c>
      <c r="B82" s="197">
        <v>25.5</v>
      </c>
      <c r="C82" s="197">
        <v>25.5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10.638599999999999</v>
      </c>
      <c r="J82" s="21">
        <f t="shared" si="22"/>
        <v>5.9491499999999995</v>
      </c>
      <c r="K82" s="21">
        <f t="shared" si="23"/>
        <v>7.6729499999999993</v>
      </c>
      <c r="L82" s="21">
        <f t="shared" si="24"/>
        <v>1.2393000000000001</v>
      </c>
      <c r="M82" s="158">
        <f t="shared" si="25"/>
        <v>25.5</v>
      </c>
      <c r="N82" s="22"/>
      <c r="P82" s="37">
        <f t="shared" si="17"/>
        <v>10.638599999999999</v>
      </c>
      <c r="Q82" s="37">
        <f t="shared" si="18"/>
        <v>5.9491499999999995</v>
      </c>
      <c r="R82" s="37">
        <f t="shared" si="19"/>
        <v>7.6729499999999993</v>
      </c>
      <c r="S82" s="37">
        <f t="shared" si="20"/>
        <v>1.2393000000000001</v>
      </c>
      <c r="T82" s="37">
        <f t="shared" si="26"/>
        <v>25.5</v>
      </c>
    </row>
    <row r="83" spans="1:20">
      <c r="A83" s="8" t="s">
        <v>125</v>
      </c>
      <c r="B83" s="197">
        <v>25.5</v>
      </c>
      <c r="C83" s="197">
        <v>25.5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10.638599999999999</v>
      </c>
      <c r="J83" s="21">
        <f t="shared" si="22"/>
        <v>5.9491499999999995</v>
      </c>
      <c r="K83" s="21">
        <f t="shared" si="23"/>
        <v>7.6729499999999993</v>
      </c>
      <c r="L83" s="21">
        <f t="shared" si="24"/>
        <v>1.2393000000000001</v>
      </c>
      <c r="M83" s="158">
        <f t="shared" si="25"/>
        <v>25.5</v>
      </c>
      <c r="N83" s="22"/>
      <c r="P83" s="37">
        <f t="shared" si="17"/>
        <v>10.638599999999999</v>
      </c>
      <c r="Q83" s="37">
        <f t="shared" si="18"/>
        <v>5.9491499999999995</v>
      </c>
      <c r="R83" s="37">
        <f t="shared" si="19"/>
        <v>7.6729499999999993</v>
      </c>
      <c r="S83" s="37">
        <f t="shared" si="20"/>
        <v>1.2393000000000001</v>
      </c>
      <c r="T83" s="37">
        <f t="shared" si="26"/>
        <v>25.5</v>
      </c>
    </row>
    <row r="84" spans="1:20">
      <c r="A84" s="8" t="s">
        <v>126</v>
      </c>
      <c r="B84" s="197">
        <v>25.5</v>
      </c>
      <c r="C84" s="197">
        <v>25.5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10.638599999999999</v>
      </c>
      <c r="J84" s="21">
        <f t="shared" si="22"/>
        <v>5.9491499999999995</v>
      </c>
      <c r="K84" s="21">
        <f t="shared" si="23"/>
        <v>7.6729499999999993</v>
      </c>
      <c r="L84" s="21">
        <f t="shared" si="24"/>
        <v>1.2393000000000001</v>
      </c>
      <c r="M84" s="158">
        <f t="shared" si="25"/>
        <v>25.5</v>
      </c>
      <c r="N84" s="22"/>
      <c r="P84" s="37">
        <f t="shared" si="17"/>
        <v>10.638599999999999</v>
      </c>
      <c r="Q84" s="37">
        <f t="shared" si="18"/>
        <v>5.9491499999999995</v>
      </c>
      <c r="R84" s="37">
        <f t="shared" si="19"/>
        <v>7.6729499999999993</v>
      </c>
      <c r="S84" s="37">
        <f t="shared" si="20"/>
        <v>1.2393000000000001</v>
      </c>
      <c r="T84" s="37">
        <f t="shared" si="26"/>
        <v>25.5</v>
      </c>
    </row>
    <row r="85" spans="1:20">
      <c r="A85" s="8" t="s">
        <v>127</v>
      </c>
      <c r="B85" s="197">
        <v>25.5</v>
      </c>
      <c r="C85" s="197">
        <v>25.5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10.638599999999999</v>
      </c>
      <c r="J85" s="21">
        <f t="shared" si="22"/>
        <v>5.9491499999999995</v>
      </c>
      <c r="K85" s="21">
        <f t="shared" si="23"/>
        <v>7.6729499999999993</v>
      </c>
      <c r="L85" s="21">
        <f t="shared" si="24"/>
        <v>1.2393000000000001</v>
      </c>
      <c r="M85" s="158">
        <f t="shared" si="25"/>
        <v>25.5</v>
      </c>
      <c r="N85" s="22"/>
      <c r="P85" s="37">
        <f t="shared" si="17"/>
        <v>10.638599999999999</v>
      </c>
      <c r="Q85" s="37">
        <f t="shared" si="18"/>
        <v>5.9491499999999995</v>
      </c>
      <c r="R85" s="37">
        <f t="shared" si="19"/>
        <v>7.6729499999999993</v>
      </c>
      <c r="S85" s="37">
        <f t="shared" si="20"/>
        <v>1.2393000000000001</v>
      </c>
      <c r="T85" s="37">
        <f t="shared" si="26"/>
        <v>25.5</v>
      </c>
    </row>
    <row r="86" spans="1:20">
      <c r="A86" s="8" t="s">
        <v>128</v>
      </c>
      <c r="B86" s="197">
        <v>25.5</v>
      </c>
      <c r="C86" s="197">
        <v>25.5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10.638599999999999</v>
      </c>
      <c r="J86" s="21">
        <f t="shared" si="22"/>
        <v>5.9491499999999995</v>
      </c>
      <c r="K86" s="21">
        <f t="shared" si="23"/>
        <v>7.6729499999999993</v>
      </c>
      <c r="L86" s="21">
        <f t="shared" si="24"/>
        <v>1.2393000000000001</v>
      </c>
      <c r="M86" s="158">
        <f t="shared" si="25"/>
        <v>25.5</v>
      </c>
      <c r="N86" s="22"/>
      <c r="P86" s="37">
        <f t="shared" si="17"/>
        <v>10.638599999999999</v>
      </c>
      <c r="Q86" s="37">
        <f t="shared" si="18"/>
        <v>5.9491499999999995</v>
      </c>
      <c r="R86" s="37">
        <f t="shared" si="19"/>
        <v>7.6729499999999993</v>
      </c>
      <c r="S86" s="37">
        <f t="shared" si="20"/>
        <v>1.2393000000000001</v>
      </c>
      <c r="T86" s="37">
        <f t="shared" si="26"/>
        <v>25.5</v>
      </c>
    </row>
    <row r="87" spans="1:20">
      <c r="A87" s="8" t="s">
        <v>129</v>
      </c>
      <c r="B87" s="197">
        <v>25.5</v>
      </c>
      <c r="C87" s="197">
        <v>25.5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10.638599999999999</v>
      </c>
      <c r="J87" s="21">
        <f t="shared" si="22"/>
        <v>5.9491499999999995</v>
      </c>
      <c r="K87" s="21">
        <f t="shared" si="23"/>
        <v>7.6729499999999993</v>
      </c>
      <c r="L87" s="21">
        <f t="shared" si="24"/>
        <v>1.2393000000000001</v>
      </c>
      <c r="M87" s="158">
        <f t="shared" si="25"/>
        <v>25.5</v>
      </c>
      <c r="N87" s="22"/>
      <c r="P87" s="37">
        <f t="shared" si="17"/>
        <v>10.638599999999999</v>
      </c>
      <c r="Q87" s="37">
        <f t="shared" si="18"/>
        <v>5.9491499999999995</v>
      </c>
      <c r="R87" s="37">
        <f t="shared" si="19"/>
        <v>7.6729499999999993</v>
      </c>
      <c r="S87" s="37">
        <f t="shared" si="20"/>
        <v>1.2393000000000001</v>
      </c>
      <c r="T87" s="37">
        <f t="shared" si="26"/>
        <v>25.5</v>
      </c>
    </row>
    <row r="88" spans="1:20">
      <c r="A88" s="8" t="s">
        <v>130</v>
      </c>
      <c r="B88" s="197">
        <v>25.5</v>
      </c>
      <c r="C88" s="197">
        <v>25.5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10.638599999999999</v>
      </c>
      <c r="J88" s="21">
        <f t="shared" si="22"/>
        <v>5.9491499999999995</v>
      </c>
      <c r="K88" s="21">
        <f t="shared" si="23"/>
        <v>7.6729499999999993</v>
      </c>
      <c r="L88" s="21">
        <f t="shared" si="24"/>
        <v>1.2393000000000001</v>
      </c>
      <c r="M88" s="158">
        <f t="shared" si="25"/>
        <v>25.5</v>
      </c>
      <c r="N88" s="22"/>
      <c r="P88" s="37">
        <f t="shared" si="17"/>
        <v>10.638599999999999</v>
      </c>
      <c r="Q88" s="37">
        <f t="shared" si="18"/>
        <v>5.9491499999999995</v>
      </c>
      <c r="R88" s="37">
        <f t="shared" si="19"/>
        <v>7.6729499999999993</v>
      </c>
      <c r="S88" s="37">
        <f t="shared" si="20"/>
        <v>1.2393000000000001</v>
      </c>
      <c r="T88" s="37">
        <f t="shared" si="26"/>
        <v>25.5</v>
      </c>
    </row>
    <row r="89" spans="1:20">
      <c r="A89" s="8" t="s">
        <v>131</v>
      </c>
      <c r="B89" s="197">
        <v>25.5</v>
      </c>
      <c r="C89" s="197">
        <v>25.5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10.638599999999999</v>
      </c>
      <c r="J89" s="21">
        <f t="shared" si="22"/>
        <v>5.9491499999999995</v>
      </c>
      <c r="K89" s="21">
        <f t="shared" si="23"/>
        <v>7.6729499999999993</v>
      </c>
      <c r="L89" s="21">
        <f t="shared" si="24"/>
        <v>1.2393000000000001</v>
      </c>
      <c r="M89" s="158">
        <f t="shared" si="25"/>
        <v>25.5</v>
      </c>
      <c r="N89" s="22"/>
      <c r="P89" s="37">
        <f t="shared" si="17"/>
        <v>10.638599999999999</v>
      </c>
      <c r="Q89" s="37">
        <f t="shared" si="18"/>
        <v>5.9491499999999995</v>
      </c>
      <c r="R89" s="37">
        <f t="shared" si="19"/>
        <v>7.6729499999999993</v>
      </c>
      <c r="S89" s="37">
        <f t="shared" si="20"/>
        <v>1.2393000000000001</v>
      </c>
      <c r="T89" s="37">
        <f t="shared" si="26"/>
        <v>25.5</v>
      </c>
    </row>
    <row r="90" spans="1:20">
      <c r="A90" s="8" t="s">
        <v>132</v>
      </c>
      <c r="B90" s="197">
        <v>25.5</v>
      </c>
      <c r="C90" s="197">
        <v>25.5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10.638599999999999</v>
      </c>
      <c r="J90" s="21">
        <f t="shared" si="22"/>
        <v>5.9491499999999995</v>
      </c>
      <c r="K90" s="21">
        <f t="shared" si="23"/>
        <v>7.6729499999999993</v>
      </c>
      <c r="L90" s="21">
        <f t="shared" si="24"/>
        <v>1.2393000000000001</v>
      </c>
      <c r="M90" s="158">
        <f t="shared" si="25"/>
        <v>25.5</v>
      </c>
      <c r="N90" s="22"/>
      <c r="P90" s="37">
        <f t="shared" si="17"/>
        <v>10.638599999999999</v>
      </c>
      <c r="Q90" s="37">
        <f t="shared" si="18"/>
        <v>5.9491499999999995</v>
      </c>
      <c r="R90" s="37">
        <f t="shared" si="19"/>
        <v>7.6729499999999993</v>
      </c>
      <c r="S90" s="37">
        <f t="shared" si="20"/>
        <v>1.2393000000000001</v>
      </c>
      <c r="T90" s="37">
        <f t="shared" si="26"/>
        <v>25.5</v>
      </c>
    </row>
    <row r="91" spans="1:20">
      <c r="A91" s="8" t="s">
        <v>133</v>
      </c>
      <c r="B91" s="197">
        <v>25.5</v>
      </c>
      <c r="C91" s="197">
        <v>25.5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10.638599999999999</v>
      </c>
      <c r="J91" s="21">
        <f t="shared" si="22"/>
        <v>5.9491499999999995</v>
      </c>
      <c r="K91" s="21">
        <f t="shared" si="23"/>
        <v>7.6729499999999993</v>
      </c>
      <c r="L91" s="21">
        <f t="shared" si="24"/>
        <v>1.2393000000000001</v>
      </c>
      <c r="M91" s="158">
        <f t="shared" si="25"/>
        <v>25.5</v>
      </c>
      <c r="N91" s="22"/>
      <c r="P91" s="37">
        <f t="shared" si="17"/>
        <v>10.638599999999999</v>
      </c>
      <c r="Q91" s="37">
        <f t="shared" si="18"/>
        <v>5.9491499999999995</v>
      </c>
      <c r="R91" s="37">
        <f t="shared" si="19"/>
        <v>7.6729499999999993</v>
      </c>
      <c r="S91" s="37">
        <f t="shared" si="20"/>
        <v>1.2393000000000001</v>
      </c>
      <c r="T91" s="37">
        <f t="shared" si="26"/>
        <v>25.5</v>
      </c>
    </row>
    <row r="92" spans="1:20">
      <c r="A92" s="8" t="s">
        <v>134</v>
      </c>
      <c r="B92" s="197">
        <v>25.5</v>
      </c>
      <c r="C92" s="197">
        <v>25.5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10.638599999999999</v>
      </c>
      <c r="J92" s="21">
        <f t="shared" si="22"/>
        <v>5.9491499999999995</v>
      </c>
      <c r="K92" s="21">
        <f t="shared" si="23"/>
        <v>7.6729499999999993</v>
      </c>
      <c r="L92" s="21">
        <f t="shared" si="24"/>
        <v>1.2393000000000001</v>
      </c>
      <c r="M92" s="158">
        <f t="shared" si="25"/>
        <v>25.5</v>
      </c>
      <c r="N92" s="22"/>
      <c r="P92" s="37">
        <f t="shared" si="17"/>
        <v>10.638599999999999</v>
      </c>
      <c r="Q92" s="37">
        <f t="shared" si="18"/>
        <v>5.9491499999999995</v>
      </c>
      <c r="R92" s="37">
        <f t="shared" si="19"/>
        <v>7.6729499999999993</v>
      </c>
      <c r="S92" s="37">
        <f t="shared" si="20"/>
        <v>1.2393000000000001</v>
      </c>
      <c r="T92" s="37">
        <f t="shared" si="26"/>
        <v>25.5</v>
      </c>
    </row>
    <row r="93" spans="1:20">
      <c r="A93" s="8" t="s">
        <v>135</v>
      </c>
      <c r="B93" s="197">
        <v>25.5</v>
      </c>
      <c r="C93" s="197">
        <v>25.5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10.638599999999999</v>
      </c>
      <c r="J93" s="21">
        <f t="shared" si="22"/>
        <v>5.9491499999999995</v>
      </c>
      <c r="K93" s="21">
        <f t="shared" si="23"/>
        <v>7.6729499999999993</v>
      </c>
      <c r="L93" s="21">
        <f t="shared" si="24"/>
        <v>1.2393000000000001</v>
      </c>
      <c r="M93" s="158">
        <f t="shared" si="25"/>
        <v>25.5</v>
      </c>
      <c r="N93" s="22"/>
      <c r="P93" s="37">
        <f t="shared" si="17"/>
        <v>10.638599999999999</v>
      </c>
      <c r="Q93" s="37">
        <f t="shared" si="18"/>
        <v>5.9491499999999995</v>
      </c>
      <c r="R93" s="37">
        <f t="shared" si="19"/>
        <v>7.6729499999999993</v>
      </c>
      <c r="S93" s="37">
        <f t="shared" si="20"/>
        <v>1.2393000000000001</v>
      </c>
      <c r="T93" s="37">
        <f t="shared" si="26"/>
        <v>25.5</v>
      </c>
    </row>
    <row r="94" spans="1:20">
      <c r="A94" s="8" t="s">
        <v>136</v>
      </c>
      <c r="B94" s="197">
        <v>25.5</v>
      </c>
      <c r="C94" s="197">
        <v>25.5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10.638599999999999</v>
      </c>
      <c r="J94" s="21">
        <f t="shared" si="22"/>
        <v>5.9491499999999995</v>
      </c>
      <c r="K94" s="21">
        <f t="shared" si="23"/>
        <v>7.6729499999999993</v>
      </c>
      <c r="L94" s="21">
        <f t="shared" si="24"/>
        <v>1.2393000000000001</v>
      </c>
      <c r="M94" s="158">
        <f t="shared" si="25"/>
        <v>25.5</v>
      </c>
      <c r="N94" s="22"/>
      <c r="P94" s="37">
        <f t="shared" si="17"/>
        <v>10.638599999999999</v>
      </c>
      <c r="Q94" s="37">
        <f t="shared" si="18"/>
        <v>5.9491499999999995</v>
      </c>
      <c r="R94" s="37">
        <f t="shared" si="19"/>
        <v>7.6729499999999993</v>
      </c>
      <c r="S94" s="37">
        <f t="shared" si="20"/>
        <v>1.2393000000000001</v>
      </c>
      <c r="T94" s="37">
        <f t="shared" si="26"/>
        <v>25.5</v>
      </c>
    </row>
    <row r="95" spans="1:20">
      <c r="A95" s="8" t="s">
        <v>137</v>
      </c>
      <c r="B95" s="197">
        <v>25.5</v>
      </c>
      <c r="C95" s="197">
        <v>25.5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10.638599999999999</v>
      </c>
      <c r="J95" s="21">
        <f t="shared" si="22"/>
        <v>5.9491499999999995</v>
      </c>
      <c r="K95" s="21">
        <f t="shared" si="23"/>
        <v>7.6729499999999993</v>
      </c>
      <c r="L95" s="21">
        <f t="shared" si="24"/>
        <v>1.2393000000000001</v>
      </c>
      <c r="M95" s="158">
        <f t="shared" si="25"/>
        <v>25.5</v>
      </c>
      <c r="N95" s="22"/>
      <c r="P95" s="37">
        <f t="shared" si="17"/>
        <v>10.638599999999999</v>
      </c>
      <c r="Q95" s="37">
        <f t="shared" si="18"/>
        <v>5.9491499999999995</v>
      </c>
      <c r="R95" s="37">
        <f t="shared" si="19"/>
        <v>7.6729499999999993</v>
      </c>
      <c r="S95" s="37">
        <f t="shared" si="20"/>
        <v>1.2393000000000001</v>
      </c>
      <c r="T95" s="37">
        <f t="shared" si="26"/>
        <v>25.5</v>
      </c>
    </row>
    <row r="96" spans="1:20">
      <c r="A96" s="8" t="s">
        <v>138</v>
      </c>
      <c r="B96" s="197">
        <v>25.5</v>
      </c>
      <c r="C96" s="197">
        <v>25.5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10.638599999999999</v>
      </c>
      <c r="J96" s="21">
        <f t="shared" si="22"/>
        <v>5.9491499999999995</v>
      </c>
      <c r="K96" s="21">
        <f t="shared" si="23"/>
        <v>7.6729499999999993</v>
      </c>
      <c r="L96" s="21">
        <f t="shared" si="24"/>
        <v>1.2393000000000001</v>
      </c>
      <c r="M96" s="158">
        <f t="shared" si="25"/>
        <v>25.5</v>
      </c>
      <c r="N96" s="22"/>
      <c r="P96" s="37">
        <f t="shared" si="17"/>
        <v>10.638599999999999</v>
      </c>
      <c r="Q96" s="37">
        <f t="shared" si="18"/>
        <v>5.9491499999999995</v>
      </c>
      <c r="R96" s="37">
        <f t="shared" si="19"/>
        <v>7.6729499999999993</v>
      </c>
      <c r="S96" s="37">
        <f t="shared" si="20"/>
        <v>1.2393000000000001</v>
      </c>
      <c r="T96" s="37">
        <f t="shared" si="26"/>
        <v>25.5</v>
      </c>
    </row>
    <row r="97" spans="1:23">
      <c r="A97" s="8" t="s">
        <v>139</v>
      </c>
      <c r="B97" s="197">
        <v>25.5</v>
      </c>
      <c r="C97" s="197">
        <v>25.5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10.638599999999999</v>
      </c>
      <c r="J97" s="21">
        <f t="shared" si="22"/>
        <v>5.9491499999999995</v>
      </c>
      <c r="K97" s="21">
        <f t="shared" si="23"/>
        <v>7.6729499999999993</v>
      </c>
      <c r="L97" s="21">
        <f t="shared" si="24"/>
        <v>1.2393000000000001</v>
      </c>
      <c r="M97" s="158">
        <f t="shared" si="25"/>
        <v>25.5</v>
      </c>
      <c r="N97" s="22"/>
      <c r="P97" s="37">
        <f t="shared" si="17"/>
        <v>10.638599999999999</v>
      </c>
      <c r="Q97" s="37">
        <f t="shared" si="18"/>
        <v>5.9491499999999995</v>
      </c>
      <c r="R97" s="37">
        <f t="shared" si="19"/>
        <v>7.6729499999999993</v>
      </c>
      <c r="S97" s="37">
        <f t="shared" si="20"/>
        <v>1.2393000000000001</v>
      </c>
      <c r="T97" s="37">
        <f t="shared" si="26"/>
        <v>25.5</v>
      </c>
    </row>
    <row r="98" spans="1:23" ht="15.75" thickBot="1">
      <c r="A98" s="8" t="s">
        <v>140</v>
      </c>
      <c r="B98" s="197">
        <v>25.5</v>
      </c>
      <c r="C98" s="197">
        <v>25.5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10.638599999999999</v>
      </c>
      <c r="J98" s="21">
        <f t="shared" si="22"/>
        <v>5.9491499999999995</v>
      </c>
      <c r="K98" s="21">
        <f t="shared" si="23"/>
        <v>7.6729499999999993</v>
      </c>
      <c r="L98" s="21">
        <f t="shared" si="24"/>
        <v>1.2393000000000001</v>
      </c>
      <c r="M98" s="158">
        <f t="shared" si="25"/>
        <v>25.5</v>
      </c>
      <c r="N98" s="22"/>
      <c r="P98" s="37">
        <f t="shared" si="17"/>
        <v>10.638599999999999</v>
      </c>
      <c r="Q98" s="37">
        <f t="shared" si="18"/>
        <v>5.9491499999999995</v>
      </c>
      <c r="R98" s="37">
        <f t="shared" si="19"/>
        <v>7.6729499999999993</v>
      </c>
      <c r="S98" s="37">
        <f t="shared" si="20"/>
        <v>1.2393000000000001</v>
      </c>
      <c r="T98" s="37">
        <f t="shared" si="26"/>
        <v>25.5</v>
      </c>
    </row>
    <row r="99" spans="1:23" ht="15.75" thickBot="1">
      <c r="A99" s="8" t="s">
        <v>171</v>
      </c>
      <c r="B99" s="20">
        <f t="shared" ref="B99:H99" si="27">SUM(B3:B98)/4000</f>
        <v>0.6095499999999997</v>
      </c>
      <c r="C99" s="20">
        <f t="shared" si="27"/>
        <v>0.6095499999999997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0.25430425999999995</v>
      </c>
      <c r="J99" s="159">
        <f t="shared" ref="J99:L99" si="28">SUM(J3:J98)/4000</f>
        <v>0.14220801499999985</v>
      </c>
      <c r="K99" s="159">
        <f t="shared" si="28"/>
        <v>0.18341359500000023</v>
      </c>
      <c r="L99" s="159">
        <f t="shared" si="28"/>
        <v>2.9624129999999992E-2</v>
      </c>
      <c r="M99" s="160">
        <f>SUM(M3:M98)/4000</f>
        <v>0.6095499999999997</v>
      </c>
      <c r="N99" s="23"/>
      <c r="P99" s="37">
        <f>SUM(P3:P98)/4000</f>
        <v>0.25430425999999995</v>
      </c>
      <c r="Q99" s="37">
        <f t="shared" ref="Q99:S99" si="29">SUM(Q3:Q98)/4000</f>
        <v>0.14220801499999985</v>
      </c>
      <c r="R99" s="37">
        <f t="shared" si="29"/>
        <v>0.18341359500000023</v>
      </c>
      <c r="S99" s="37">
        <f t="shared" si="29"/>
        <v>2.9624129999999992E-2</v>
      </c>
      <c r="T99" s="37">
        <f t="shared" si="26"/>
        <v>0.60955000000000004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3.95</v>
      </c>
      <c r="N3" s="71">
        <v>0</v>
      </c>
      <c r="O3" s="53">
        <v>-22</v>
      </c>
      <c r="P3" s="53">
        <v>-131</v>
      </c>
      <c r="Q3" s="53">
        <v>0</v>
      </c>
      <c r="R3" s="53">
        <v>0</v>
      </c>
      <c r="S3" s="72">
        <v>0</v>
      </c>
      <c r="U3" s="73">
        <v>3.95</v>
      </c>
      <c r="V3" s="74">
        <v>-153</v>
      </c>
      <c r="W3">
        <v>0</v>
      </c>
      <c r="X3">
        <v>-22</v>
      </c>
      <c r="Y3">
        <v>3.95</v>
      </c>
      <c r="Z3">
        <v>-131</v>
      </c>
    </row>
    <row r="4" spans="1:26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0.96</v>
      </c>
      <c r="N4" s="73">
        <v>0</v>
      </c>
      <c r="O4" s="46">
        <v>-37</v>
      </c>
      <c r="P4" s="46">
        <v>-144</v>
      </c>
      <c r="Q4" s="46">
        <v>0</v>
      </c>
      <c r="R4" s="46">
        <v>0</v>
      </c>
      <c r="S4" s="74">
        <v>0</v>
      </c>
      <c r="U4" s="73">
        <v>0.96</v>
      </c>
      <c r="V4" s="74">
        <v>-181</v>
      </c>
      <c r="W4">
        <v>0</v>
      </c>
      <c r="X4">
        <v>-37</v>
      </c>
      <c r="Y4">
        <v>0.96</v>
      </c>
      <c r="Z4">
        <v>-144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-42</v>
      </c>
      <c r="P5" s="46">
        <v>-145</v>
      </c>
      <c r="Q5" s="46">
        <v>0</v>
      </c>
      <c r="R5" s="46">
        <v>0</v>
      </c>
      <c r="S5" s="74">
        <v>0</v>
      </c>
      <c r="U5" s="73">
        <v>0</v>
      </c>
      <c r="V5" s="74">
        <v>-187</v>
      </c>
      <c r="W5">
        <v>0</v>
      </c>
      <c r="X5">
        <v>-42</v>
      </c>
      <c r="Y5">
        <v>0</v>
      </c>
      <c r="Z5">
        <v>-145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-52</v>
      </c>
      <c r="P6" s="46">
        <v>-154</v>
      </c>
      <c r="Q6" s="46">
        <v>0</v>
      </c>
      <c r="R6" s="46">
        <v>0</v>
      </c>
      <c r="S6" s="74">
        <v>0</v>
      </c>
      <c r="U6" s="73">
        <v>0</v>
      </c>
      <c r="V6" s="74">
        <v>-206</v>
      </c>
      <c r="W6">
        <v>0</v>
      </c>
      <c r="X6">
        <v>-52</v>
      </c>
      <c r="Y6">
        <v>0</v>
      </c>
      <c r="Z6">
        <v>-154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-62</v>
      </c>
      <c r="P7" s="46">
        <v>-160</v>
      </c>
      <c r="Q7" s="46">
        <v>0</v>
      </c>
      <c r="R7" s="46">
        <v>0</v>
      </c>
      <c r="S7" s="74">
        <v>0</v>
      </c>
      <c r="U7" s="73">
        <v>0</v>
      </c>
      <c r="V7" s="74">
        <v>-222</v>
      </c>
      <c r="W7">
        <v>0</v>
      </c>
      <c r="X7">
        <v>-62</v>
      </c>
      <c r="Y7">
        <v>0</v>
      </c>
      <c r="Z7">
        <v>-160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-67</v>
      </c>
      <c r="P8" s="46">
        <v>-165</v>
      </c>
      <c r="Q8" s="46">
        <v>0</v>
      </c>
      <c r="R8" s="46">
        <v>0</v>
      </c>
      <c r="S8" s="74">
        <v>0</v>
      </c>
      <c r="U8" s="73">
        <v>0</v>
      </c>
      <c r="V8" s="74">
        <v>-232</v>
      </c>
      <c r="W8">
        <v>0</v>
      </c>
      <c r="X8">
        <v>-67</v>
      </c>
      <c r="Y8">
        <v>0</v>
      </c>
      <c r="Z8">
        <v>-165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-77</v>
      </c>
      <c r="P9" s="46">
        <v>-168</v>
      </c>
      <c r="Q9" s="46">
        <v>0</v>
      </c>
      <c r="R9" s="46">
        <v>0</v>
      </c>
      <c r="S9" s="74">
        <v>0</v>
      </c>
      <c r="U9" s="73">
        <v>0</v>
      </c>
      <c r="V9" s="74">
        <v>-245</v>
      </c>
      <c r="W9">
        <v>0</v>
      </c>
      <c r="X9">
        <v>-77</v>
      </c>
      <c r="Y9">
        <v>0</v>
      </c>
      <c r="Z9">
        <v>-168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-92</v>
      </c>
      <c r="P10" s="46">
        <v>-165</v>
      </c>
      <c r="Q10" s="46">
        <v>0</v>
      </c>
      <c r="R10" s="46">
        <v>0</v>
      </c>
      <c r="S10" s="74">
        <v>0</v>
      </c>
      <c r="U10" s="73">
        <v>0</v>
      </c>
      <c r="V10" s="74">
        <v>-257</v>
      </c>
      <c r="W10">
        <v>0</v>
      </c>
      <c r="X10">
        <v>-92</v>
      </c>
      <c r="Y10">
        <v>0</v>
      </c>
      <c r="Z10">
        <v>-165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-102</v>
      </c>
      <c r="P11" s="46">
        <v>-175</v>
      </c>
      <c r="Q11" s="46">
        <v>0</v>
      </c>
      <c r="R11" s="46">
        <v>0</v>
      </c>
      <c r="S11" s="74">
        <v>0</v>
      </c>
      <c r="U11" s="73">
        <v>0</v>
      </c>
      <c r="V11" s="74">
        <v>-277</v>
      </c>
      <c r="W11">
        <v>0</v>
      </c>
      <c r="X11">
        <v>-102</v>
      </c>
      <c r="Y11">
        <v>0</v>
      </c>
      <c r="Z11">
        <v>-175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-102</v>
      </c>
      <c r="P12" s="46">
        <v>-178</v>
      </c>
      <c r="Q12" s="46">
        <v>0</v>
      </c>
      <c r="R12" s="46">
        <v>0</v>
      </c>
      <c r="S12" s="74">
        <v>0</v>
      </c>
      <c r="U12" s="73">
        <v>0</v>
      </c>
      <c r="V12" s="74">
        <v>-280</v>
      </c>
      <c r="W12">
        <v>0</v>
      </c>
      <c r="X12">
        <v>-102</v>
      </c>
      <c r="Y12">
        <v>0</v>
      </c>
      <c r="Z12">
        <v>-178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-112</v>
      </c>
      <c r="P13" s="46">
        <v>-180</v>
      </c>
      <c r="Q13" s="46">
        <v>0</v>
      </c>
      <c r="R13" s="46">
        <v>0</v>
      </c>
      <c r="S13" s="74">
        <v>0</v>
      </c>
      <c r="U13" s="73">
        <v>0</v>
      </c>
      <c r="V13" s="74">
        <v>-292</v>
      </c>
      <c r="W13">
        <v>0</v>
      </c>
      <c r="X13">
        <v>-112</v>
      </c>
      <c r="Y13">
        <v>0</v>
      </c>
      <c r="Z13">
        <v>-180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-97</v>
      </c>
      <c r="P14" s="46">
        <v>-182</v>
      </c>
      <c r="Q14" s="46">
        <v>0</v>
      </c>
      <c r="R14" s="46">
        <v>0</v>
      </c>
      <c r="S14" s="74">
        <v>0</v>
      </c>
      <c r="U14" s="73">
        <v>0</v>
      </c>
      <c r="V14" s="74">
        <v>-279</v>
      </c>
      <c r="W14">
        <v>0</v>
      </c>
      <c r="X14">
        <v>-97</v>
      </c>
      <c r="Y14">
        <v>0</v>
      </c>
      <c r="Z14">
        <v>-182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-97</v>
      </c>
      <c r="P15" s="46">
        <v>-182</v>
      </c>
      <c r="Q15" s="46">
        <v>0</v>
      </c>
      <c r="R15" s="46">
        <v>0</v>
      </c>
      <c r="S15" s="74">
        <v>0</v>
      </c>
      <c r="U15" s="73">
        <v>0</v>
      </c>
      <c r="V15" s="74">
        <v>-279</v>
      </c>
      <c r="W15">
        <v>0</v>
      </c>
      <c r="X15">
        <v>-97</v>
      </c>
      <c r="Y15">
        <v>0</v>
      </c>
      <c r="Z15">
        <v>-182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-97</v>
      </c>
      <c r="P16" s="46">
        <v>-182</v>
      </c>
      <c r="Q16" s="46">
        <v>0</v>
      </c>
      <c r="R16" s="46">
        <v>0</v>
      </c>
      <c r="S16" s="74">
        <v>0</v>
      </c>
      <c r="U16" s="73">
        <v>0</v>
      </c>
      <c r="V16" s="74">
        <v>-279</v>
      </c>
      <c r="W16">
        <v>0</v>
      </c>
      <c r="X16">
        <v>-97</v>
      </c>
      <c r="Y16">
        <v>0</v>
      </c>
      <c r="Z16">
        <v>-182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-107</v>
      </c>
      <c r="P17" s="46">
        <v>-190</v>
      </c>
      <c r="Q17" s="46">
        <v>0</v>
      </c>
      <c r="R17" s="46">
        <v>0</v>
      </c>
      <c r="S17" s="74">
        <v>0</v>
      </c>
      <c r="U17" s="73">
        <v>0</v>
      </c>
      <c r="V17" s="74">
        <v>-297</v>
      </c>
      <c r="W17">
        <v>0</v>
      </c>
      <c r="X17">
        <v>-107</v>
      </c>
      <c r="Y17">
        <v>0</v>
      </c>
      <c r="Z17">
        <v>-190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-107</v>
      </c>
      <c r="P18" s="46">
        <v>-188</v>
      </c>
      <c r="Q18" s="46">
        <v>0</v>
      </c>
      <c r="R18" s="46">
        <v>0</v>
      </c>
      <c r="S18" s="74">
        <v>0</v>
      </c>
      <c r="U18" s="73">
        <v>0</v>
      </c>
      <c r="V18" s="74">
        <v>-295</v>
      </c>
      <c r="W18">
        <v>0</v>
      </c>
      <c r="X18">
        <v>-107</v>
      </c>
      <c r="Y18">
        <v>0</v>
      </c>
      <c r="Z18">
        <v>-188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-92</v>
      </c>
      <c r="P19" s="46">
        <v>-173</v>
      </c>
      <c r="Q19" s="46">
        <v>0</v>
      </c>
      <c r="R19" s="46">
        <v>0</v>
      </c>
      <c r="S19" s="74">
        <v>0</v>
      </c>
      <c r="U19" s="73">
        <v>0</v>
      </c>
      <c r="V19" s="74">
        <v>-265</v>
      </c>
      <c r="W19">
        <v>0</v>
      </c>
      <c r="X19">
        <v>-92</v>
      </c>
      <c r="Y19">
        <v>0</v>
      </c>
      <c r="Z19">
        <v>-173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0.96</v>
      </c>
      <c r="N20" s="73">
        <v>0</v>
      </c>
      <c r="O20" s="46">
        <v>-87</v>
      </c>
      <c r="P20" s="46">
        <v>-164.99</v>
      </c>
      <c r="Q20" s="46">
        <v>0</v>
      </c>
      <c r="R20" s="46">
        <v>0</v>
      </c>
      <c r="S20" s="74">
        <v>0</v>
      </c>
      <c r="U20" s="73">
        <v>0.96</v>
      </c>
      <c r="V20" s="74">
        <v>-251.99</v>
      </c>
      <c r="W20">
        <v>0</v>
      </c>
      <c r="X20">
        <v>-87</v>
      </c>
      <c r="Y20">
        <v>0.96</v>
      </c>
      <c r="Z20">
        <v>-164.99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2.2200000000000002</v>
      </c>
      <c r="N21" s="73">
        <v>0</v>
      </c>
      <c r="O21" s="46">
        <v>-82</v>
      </c>
      <c r="P21" s="46">
        <v>-155</v>
      </c>
      <c r="Q21" s="46">
        <v>0</v>
      </c>
      <c r="R21" s="46">
        <v>0</v>
      </c>
      <c r="S21" s="74">
        <v>0</v>
      </c>
      <c r="U21" s="73">
        <v>2.2200000000000002</v>
      </c>
      <c r="V21" s="74">
        <v>-237</v>
      </c>
      <c r="W21">
        <v>0</v>
      </c>
      <c r="X21">
        <v>-82</v>
      </c>
      <c r="Y21">
        <v>2.2200000000000002</v>
      </c>
      <c r="Z21">
        <v>-155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3.18</v>
      </c>
      <c r="N22" s="73">
        <v>0</v>
      </c>
      <c r="O22" s="46">
        <v>-72</v>
      </c>
      <c r="P22" s="46">
        <v>-144</v>
      </c>
      <c r="Q22" s="46">
        <v>0</v>
      </c>
      <c r="R22" s="46">
        <v>0</v>
      </c>
      <c r="S22" s="74">
        <v>0</v>
      </c>
      <c r="U22" s="73">
        <v>3.18</v>
      </c>
      <c r="V22" s="74">
        <v>-216</v>
      </c>
      <c r="W22">
        <v>0</v>
      </c>
      <c r="X22">
        <v>-72</v>
      </c>
      <c r="Y22">
        <v>3.18</v>
      </c>
      <c r="Z22">
        <v>-144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4.82</v>
      </c>
      <c r="N23" s="73">
        <v>0</v>
      </c>
      <c r="O23" s="46">
        <v>-52</v>
      </c>
      <c r="P23" s="46">
        <v>-130</v>
      </c>
      <c r="Q23" s="46">
        <v>0</v>
      </c>
      <c r="R23" s="46">
        <v>0</v>
      </c>
      <c r="S23" s="74">
        <v>0</v>
      </c>
      <c r="U23" s="73">
        <v>4.82</v>
      </c>
      <c r="V23" s="74">
        <v>-182</v>
      </c>
      <c r="W23">
        <v>0</v>
      </c>
      <c r="X23">
        <v>-52</v>
      </c>
      <c r="Y23">
        <v>4.82</v>
      </c>
      <c r="Z23">
        <v>-130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4.82</v>
      </c>
      <c r="N24" s="73">
        <v>0</v>
      </c>
      <c r="O24" s="46">
        <v>-47</v>
      </c>
      <c r="P24" s="46">
        <v>-127</v>
      </c>
      <c r="Q24" s="46">
        <v>0</v>
      </c>
      <c r="R24" s="46">
        <v>0</v>
      </c>
      <c r="S24" s="74">
        <v>0</v>
      </c>
      <c r="U24" s="73">
        <v>4.82</v>
      </c>
      <c r="V24" s="74">
        <v>-174</v>
      </c>
      <c r="W24">
        <v>0</v>
      </c>
      <c r="X24">
        <v>-47</v>
      </c>
      <c r="Y24">
        <v>4.82</v>
      </c>
      <c r="Z24">
        <v>-127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4.82</v>
      </c>
      <c r="N25" s="73">
        <v>0</v>
      </c>
      <c r="O25" s="46">
        <v>-32</v>
      </c>
      <c r="P25" s="46">
        <v>-115</v>
      </c>
      <c r="Q25" s="46">
        <v>0</v>
      </c>
      <c r="R25" s="46">
        <v>0</v>
      </c>
      <c r="S25" s="74">
        <v>0</v>
      </c>
      <c r="U25" s="73">
        <v>4.82</v>
      </c>
      <c r="V25" s="74">
        <v>-147</v>
      </c>
      <c r="W25">
        <v>0</v>
      </c>
      <c r="X25">
        <v>-32</v>
      </c>
      <c r="Y25">
        <v>4.82</v>
      </c>
      <c r="Z25">
        <v>-115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4.82</v>
      </c>
      <c r="N26" s="73">
        <v>0</v>
      </c>
      <c r="O26" s="46">
        <v>-32</v>
      </c>
      <c r="P26" s="46">
        <v>-118</v>
      </c>
      <c r="Q26" s="46">
        <v>0</v>
      </c>
      <c r="R26" s="46">
        <v>0</v>
      </c>
      <c r="S26" s="74">
        <v>0</v>
      </c>
      <c r="U26" s="73">
        <v>4.82</v>
      </c>
      <c r="V26" s="74">
        <v>-150</v>
      </c>
      <c r="W26">
        <v>0</v>
      </c>
      <c r="X26">
        <v>-32</v>
      </c>
      <c r="Y26">
        <v>4.82</v>
      </c>
      <c r="Z26">
        <v>-118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2.99</v>
      </c>
      <c r="N27" s="73">
        <v>0</v>
      </c>
      <c r="O27" s="46">
        <v>0</v>
      </c>
      <c r="P27" s="46">
        <v>-133</v>
      </c>
      <c r="Q27" s="46">
        <v>0</v>
      </c>
      <c r="R27" s="46">
        <v>0</v>
      </c>
      <c r="S27" s="74">
        <v>0</v>
      </c>
      <c r="U27" s="73">
        <v>2.99</v>
      </c>
      <c r="V27" s="74">
        <v>-133</v>
      </c>
      <c r="W27">
        <v>0</v>
      </c>
      <c r="X27">
        <v>0</v>
      </c>
      <c r="Y27">
        <v>2.99</v>
      </c>
      <c r="Z27">
        <v>-133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4.82</v>
      </c>
      <c r="N28" s="73">
        <v>0</v>
      </c>
      <c r="O28" s="46">
        <v>0</v>
      </c>
      <c r="P28" s="46">
        <v>-140</v>
      </c>
      <c r="Q28" s="46">
        <v>0</v>
      </c>
      <c r="R28" s="46">
        <v>0</v>
      </c>
      <c r="S28" s="74">
        <v>0</v>
      </c>
      <c r="U28" s="73">
        <v>4.82</v>
      </c>
      <c r="V28" s="74">
        <v>-140</v>
      </c>
      <c r="W28">
        <v>0</v>
      </c>
      <c r="X28">
        <v>0</v>
      </c>
      <c r="Y28">
        <v>4.82</v>
      </c>
      <c r="Z28">
        <v>-140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4.82</v>
      </c>
      <c r="N29" s="73">
        <v>0</v>
      </c>
      <c r="O29" s="46">
        <v>0</v>
      </c>
      <c r="P29" s="46">
        <v>-111</v>
      </c>
      <c r="Q29" s="46">
        <v>0</v>
      </c>
      <c r="R29" s="46">
        <v>0</v>
      </c>
      <c r="S29" s="74">
        <v>0</v>
      </c>
      <c r="U29" s="73">
        <v>4.82</v>
      </c>
      <c r="V29" s="74">
        <v>-111</v>
      </c>
      <c r="W29">
        <v>0</v>
      </c>
      <c r="X29">
        <v>0</v>
      </c>
      <c r="Y29">
        <v>4.82</v>
      </c>
      <c r="Z29">
        <v>-111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4.82</v>
      </c>
      <c r="N30" s="73">
        <v>0</v>
      </c>
      <c r="O30" s="46">
        <v>0</v>
      </c>
      <c r="P30" s="46">
        <v>-92</v>
      </c>
      <c r="Q30" s="46">
        <v>0</v>
      </c>
      <c r="R30" s="46">
        <v>0</v>
      </c>
      <c r="S30" s="74">
        <v>0</v>
      </c>
      <c r="U30" s="73">
        <v>4.82</v>
      </c>
      <c r="V30" s="74">
        <v>-92</v>
      </c>
      <c r="W30">
        <v>0</v>
      </c>
      <c r="X30">
        <v>0</v>
      </c>
      <c r="Y30">
        <v>4.82</v>
      </c>
      <c r="Z30">
        <v>-92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4.82</v>
      </c>
      <c r="N31" s="73">
        <v>0</v>
      </c>
      <c r="O31" s="46">
        <v>0</v>
      </c>
      <c r="P31" s="46">
        <v>-77</v>
      </c>
      <c r="Q31" s="46">
        <v>0</v>
      </c>
      <c r="R31" s="46">
        <v>0</v>
      </c>
      <c r="S31" s="74">
        <v>0</v>
      </c>
      <c r="U31" s="73">
        <v>4.82</v>
      </c>
      <c r="V31" s="74">
        <v>-77</v>
      </c>
      <c r="W31">
        <v>0</v>
      </c>
      <c r="X31">
        <v>0</v>
      </c>
      <c r="Y31">
        <v>4.82</v>
      </c>
      <c r="Z31">
        <v>-77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4.82</v>
      </c>
      <c r="N32" s="73">
        <v>0</v>
      </c>
      <c r="O32" s="46">
        <v>0</v>
      </c>
      <c r="P32" s="46">
        <v>-51</v>
      </c>
      <c r="Q32" s="46">
        <v>0</v>
      </c>
      <c r="R32" s="46">
        <v>0</v>
      </c>
      <c r="S32" s="74">
        <v>0</v>
      </c>
      <c r="U32" s="73">
        <v>4.82</v>
      </c>
      <c r="V32" s="74">
        <v>-51</v>
      </c>
      <c r="W32">
        <v>0</v>
      </c>
      <c r="X32">
        <v>0</v>
      </c>
      <c r="Y32">
        <v>4.82</v>
      </c>
      <c r="Z32">
        <v>-51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4.82</v>
      </c>
      <c r="N33" s="73">
        <v>0</v>
      </c>
      <c r="O33" s="46">
        <v>0</v>
      </c>
      <c r="P33" s="46">
        <v>-36</v>
      </c>
      <c r="Q33" s="46">
        <v>0</v>
      </c>
      <c r="R33" s="46">
        <v>0</v>
      </c>
      <c r="S33" s="74">
        <v>0</v>
      </c>
      <c r="U33" s="73">
        <v>4.82</v>
      </c>
      <c r="V33" s="74">
        <v>-36</v>
      </c>
      <c r="W33">
        <v>0</v>
      </c>
      <c r="X33">
        <v>0</v>
      </c>
      <c r="Y33">
        <v>4.82</v>
      </c>
      <c r="Z33">
        <v>-36</v>
      </c>
    </row>
    <row r="34" spans="7:26">
      <c r="G34" t="s">
        <v>76</v>
      </c>
      <c r="H34" s="73">
        <v>45.33</v>
      </c>
      <c r="I34" s="46">
        <v>0</v>
      </c>
      <c r="J34" s="46">
        <v>0</v>
      </c>
      <c r="K34" s="46">
        <v>0</v>
      </c>
      <c r="L34" s="46">
        <v>0</v>
      </c>
      <c r="M34" s="74">
        <v>2.99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48.32</v>
      </c>
      <c r="V34" s="74">
        <v>0</v>
      </c>
      <c r="W34">
        <v>45.33</v>
      </c>
      <c r="X34">
        <v>0</v>
      </c>
      <c r="Y34">
        <v>2.99</v>
      </c>
      <c r="Z34">
        <v>0</v>
      </c>
    </row>
    <row r="35" spans="7:26">
      <c r="G35" t="s">
        <v>77</v>
      </c>
      <c r="H35" s="73">
        <v>77.16</v>
      </c>
      <c r="I35" s="46">
        <v>0</v>
      </c>
      <c r="J35" s="46">
        <v>0</v>
      </c>
      <c r="K35" s="46">
        <v>0</v>
      </c>
      <c r="L35" s="46">
        <v>0</v>
      </c>
      <c r="M35" s="74">
        <v>4.82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81.98</v>
      </c>
      <c r="V35" s="74">
        <v>0</v>
      </c>
      <c r="W35">
        <v>77.16</v>
      </c>
      <c r="X35">
        <v>0</v>
      </c>
      <c r="Y35">
        <v>4.82</v>
      </c>
      <c r="Z35">
        <v>0</v>
      </c>
    </row>
    <row r="36" spans="7:26">
      <c r="G36" t="s">
        <v>78</v>
      </c>
      <c r="H36" s="73">
        <v>83.91</v>
      </c>
      <c r="I36" s="46">
        <v>0</v>
      </c>
      <c r="J36" s="46">
        <v>0</v>
      </c>
      <c r="K36" s="46">
        <v>0</v>
      </c>
      <c r="L36" s="46">
        <v>0</v>
      </c>
      <c r="M36" s="74">
        <v>4.82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88.73</v>
      </c>
      <c r="V36" s="74">
        <v>0</v>
      </c>
      <c r="W36">
        <v>83.91</v>
      </c>
      <c r="X36">
        <v>0</v>
      </c>
      <c r="Y36">
        <v>4.82</v>
      </c>
      <c r="Z36">
        <v>0</v>
      </c>
    </row>
    <row r="37" spans="7:26">
      <c r="G37" t="s">
        <v>79</v>
      </c>
      <c r="H37" s="73">
        <v>82.95</v>
      </c>
      <c r="I37" s="46">
        <v>0</v>
      </c>
      <c r="J37" s="46">
        <v>0</v>
      </c>
      <c r="K37" s="46">
        <v>0</v>
      </c>
      <c r="L37" s="46">
        <v>0</v>
      </c>
      <c r="M37" s="74">
        <v>4.82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87.77</v>
      </c>
      <c r="V37" s="74">
        <v>0</v>
      </c>
      <c r="W37">
        <v>82.95</v>
      </c>
      <c r="X37">
        <v>0</v>
      </c>
      <c r="Y37">
        <v>4.82</v>
      </c>
      <c r="Z37">
        <v>0</v>
      </c>
    </row>
    <row r="38" spans="7:26">
      <c r="G38" t="s">
        <v>80</v>
      </c>
      <c r="H38" s="73">
        <v>48.23</v>
      </c>
      <c r="I38" s="46">
        <v>0</v>
      </c>
      <c r="J38" s="46">
        <v>0</v>
      </c>
      <c r="K38" s="46">
        <v>0</v>
      </c>
      <c r="L38" s="46">
        <v>0</v>
      </c>
      <c r="M38" s="74">
        <v>4.82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53.05</v>
      </c>
      <c r="V38" s="74">
        <v>0</v>
      </c>
      <c r="W38">
        <v>48.23</v>
      </c>
      <c r="X38">
        <v>0</v>
      </c>
      <c r="Y38">
        <v>4.82</v>
      </c>
      <c r="Z38">
        <v>0</v>
      </c>
    </row>
    <row r="39" spans="7:26">
      <c r="G39" t="s">
        <v>81</v>
      </c>
      <c r="H39" s="73">
        <v>27.97</v>
      </c>
      <c r="I39" s="46">
        <v>0</v>
      </c>
      <c r="J39" s="46">
        <v>0</v>
      </c>
      <c r="K39" s="46">
        <v>0</v>
      </c>
      <c r="L39" s="46">
        <v>0</v>
      </c>
      <c r="M39" s="74">
        <v>4.82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32.79</v>
      </c>
      <c r="V39" s="74">
        <v>0</v>
      </c>
      <c r="W39">
        <v>27.97</v>
      </c>
      <c r="X39">
        <v>0</v>
      </c>
      <c r="Y39">
        <v>4.82</v>
      </c>
      <c r="Z39">
        <v>0</v>
      </c>
    </row>
    <row r="40" spans="7:26">
      <c r="G40" t="s">
        <v>82</v>
      </c>
      <c r="H40" s="73">
        <v>16.399999999999999</v>
      </c>
      <c r="I40" s="46">
        <v>0</v>
      </c>
      <c r="J40" s="46">
        <v>0</v>
      </c>
      <c r="K40" s="46">
        <v>0</v>
      </c>
      <c r="L40" s="46">
        <v>0</v>
      </c>
      <c r="M40" s="74">
        <v>4.82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21.22</v>
      </c>
      <c r="V40" s="74">
        <v>0</v>
      </c>
      <c r="W40">
        <v>16.399999999999999</v>
      </c>
      <c r="X40">
        <v>0</v>
      </c>
      <c r="Y40">
        <v>4.82</v>
      </c>
      <c r="Z40">
        <v>0</v>
      </c>
    </row>
    <row r="41" spans="7:26">
      <c r="G41" t="s">
        <v>83</v>
      </c>
      <c r="H41" s="73">
        <v>42.43</v>
      </c>
      <c r="I41" s="46">
        <v>0</v>
      </c>
      <c r="J41" s="46">
        <v>0</v>
      </c>
      <c r="K41" s="46">
        <v>0</v>
      </c>
      <c r="L41" s="46">
        <v>0</v>
      </c>
      <c r="M41" s="74">
        <v>3.67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46.1</v>
      </c>
      <c r="V41" s="74">
        <v>0</v>
      </c>
      <c r="W41">
        <v>42.43</v>
      </c>
      <c r="X41">
        <v>0</v>
      </c>
      <c r="Y41">
        <v>3.67</v>
      </c>
      <c r="Z41">
        <v>0</v>
      </c>
    </row>
    <row r="42" spans="7:26">
      <c r="G42" t="s">
        <v>84</v>
      </c>
      <c r="H42" s="73">
        <v>67.52</v>
      </c>
      <c r="I42" s="46">
        <v>0</v>
      </c>
      <c r="J42" s="46">
        <v>0</v>
      </c>
      <c r="K42" s="46">
        <v>0</v>
      </c>
      <c r="L42" s="46">
        <v>0</v>
      </c>
      <c r="M42" s="74">
        <v>4.82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72.34</v>
      </c>
      <c r="V42" s="74">
        <v>0</v>
      </c>
      <c r="W42">
        <v>67.52</v>
      </c>
      <c r="X42">
        <v>0</v>
      </c>
      <c r="Y42">
        <v>4.82</v>
      </c>
      <c r="Z42">
        <v>0</v>
      </c>
    </row>
    <row r="43" spans="7:26">
      <c r="G43" t="s">
        <v>85</v>
      </c>
      <c r="H43" s="73">
        <v>46.3</v>
      </c>
      <c r="I43" s="46">
        <v>0</v>
      </c>
      <c r="J43" s="46">
        <v>0</v>
      </c>
      <c r="K43" s="46">
        <v>0</v>
      </c>
      <c r="L43" s="46">
        <v>0</v>
      </c>
      <c r="M43" s="74">
        <v>4.82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51.12</v>
      </c>
      <c r="V43" s="74">
        <v>0</v>
      </c>
      <c r="W43">
        <v>46.3</v>
      </c>
      <c r="X43">
        <v>0</v>
      </c>
      <c r="Y43">
        <v>4.82</v>
      </c>
      <c r="Z43">
        <v>0</v>
      </c>
    </row>
    <row r="44" spans="7:26">
      <c r="G44" t="s">
        <v>86</v>
      </c>
      <c r="H44" s="73">
        <v>17.36</v>
      </c>
      <c r="I44" s="46">
        <v>0</v>
      </c>
      <c r="J44" s="46">
        <v>0</v>
      </c>
      <c r="K44" s="46">
        <v>0</v>
      </c>
      <c r="L44" s="46">
        <v>0</v>
      </c>
      <c r="M44" s="74">
        <v>4.82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22.18</v>
      </c>
      <c r="V44" s="74">
        <v>0</v>
      </c>
      <c r="W44">
        <v>17.36</v>
      </c>
      <c r="X44">
        <v>0</v>
      </c>
      <c r="Y44">
        <v>4.82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3.28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3.28</v>
      </c>
      <c r="V45" s="74">
        <v>0</v>
      </c>
      <c r="W45">
        <v>0</v>
      </c>
      <c r="X45">
        <v>0</v>
      </c>
      <c r="Y45">
        <v>3.28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2.0299999999999998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2.0299999999999998</v>
      </c>
      <c r="V46" s="74">
        <v>0</v>
      </c>
      <c r="W46">
        <v>0</v>
      </c>
      <c r="X46">
        <v>0</v>
      </c>
      <c r="Y46">
        <v>2.0299999999999998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0.87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0.87</v>
      </c>
      <c r="V47" s="74">
        <v>0</v>
      </c>
      <c r="W47">
        <v>0</v>
      </c>
      <c r="X47">
        <v>0</v>
      </c>
      <c r="Y47">
        <v>0.87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0.1</v>
      </c>
      <c r="V50" s="74">
        <v>0</v>
      </c>
      <c r="W50">
        <v>0</v>
      </c>
      <c r="X50">
        <v>0</v>
      </c>
      <c r="Y50">
        <v>0.1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4.82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4.82</v>
      </c>
      <c r="V51" s="74">
        <v>0</v>
      </c>
      <c r="W51">
        <v>0</v>
      </c>
      <c r="X51">
        <v>0</v>
      </c>
      <c r="Y51">
        <v>4.82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3.09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3.09</v>
      </c>
      <c r="V52" s="74">
        <v>0</v>
      </c>
      <c r="W52">
        <v>0</v>
      </c>
      <c r="X52">
        <v>0</v>
      </c>
      <c r="Y52">
        <v>3.09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1.83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1.83</v>
      </c>
      <c r="V53" s="74">
        <v>0</v>
      </c>
      <c r="W53">
        <v>0</v>
      </c>
      <c r="X53">
        <v>0</v>
      </c>
      <c r="Y53">
        <v>1.83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4.05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4.05</v>
      </c>
      <c r="V54" s="74">
        <v>0</v>
      </c>
      <c r="W54">
        <v>0</v>
      </c>
      <c r="X54">
        <v>0</v>
      </c>
      <c r="Y54">
        <v>4.05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3.67</v>
      </c>
      <c r="N55" s="73">
        <v>0</v>
      </c>
      <c r="O55" s="46">
        <v>-2</v>
      </c>
      <c r="P55" s="46">
        <v>0</v>
      </c>
      <c r="Q55" s="46">
        <v>0</v>
      </c>
      <c r="R55" s="46">
        <v>0</v>
      </c>
      <c r="S55" s="74">
        <v>0</v>
      </c>
      <c r="U55" s="73">
        <v>3.67</v>
      </c>
      <c r="V55" s="74">
        <v>-2</v>
      </c>
      <c r="W55">
        <v>0</v>
      </c>
      <c r="X55">
        <v>-2</v>
      </c>
      <c r="Y55">
        <v>3.67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0.68</v>
      </c>
      <c r="N56" s="73">
        <v>0</v>
      </c>
      <c r="O56" s="46">
        <v>-2</v>
      </c>
      <c r="P56" s="46">
        <v>0</v>
      </c>
      <c r="Q56" s="46">
        <v>0</v>
      </c>
      <c r="R56" s="46">
        <v>0</v>
      </c>
      <c r="S56" s="74">
        <v>0</v>
      </c>
      <c r="U56" s="73">
        <v>0.68</v>
      </c>
      <c r="V56" s="74">
        <v>-2</v>
      </c>
      <c r="W56">
        <v>0</v>
      </c>
      <c r="X56">
        <v>-2</v>
      </c>
      <c r="Y56">
        <v>0.68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2.89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2.89</v>
      </c>
      <c r="V57" s="74">
        <v>0</v>
      </c>
      <c r="W57">
        <v>0</v>
      </c>
      <c r="X57">
        <v>0</v>
      </c>
      <c r="Y57">
        <v>2.89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2.0299999999999998</v>
      </c>
      <c r="N58" s="73">
        <v>0</v>
      </c>
      <c r="O58" s="46">
        <v>-7</v>
      </c>
      <c r="P58" s="46">
        <v>0</v>
      </c>
      <c r="Q58" s="46">
        <v>0</v>
      </c>
      <c r="R58" s="46">
        <v>0</v>
      </c>
      <c r="S58" s="74">
        <v>0</v>
      </c>
      <c r="U58" s="73">
        <v>2.0299999999999998</v>
      </c>
      <c r="V58" s="74">
        <v>-7</v>
      </c>
      <c r="W58">
        <v>0</v>
      </c>
      <c r="X58">
        <v>-7</v>
      </c>
      <c r="Y58">
        <v>2.0299999999999998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1.83</v>
      </c>
      <c r="N59" s="73">
        <v>0</v>
      </c>
      <c r="O59" s="46">
        <v>-2</v>
      </c>
      <c r="P59" s="46">
        <v>0</v>
      </c>
      <c r="Q59" s="46">
        <v>0</v>
      </c>
      <c r="R59" s="46">
        <v>0</v>
      </c>
      <c r="S59" s="74">
        <v>0</v>
      </c>
      <c r="U59" s="73">
        <v>1.83</v>
      </c>
      <c r="V59" s="74">
        <v>-2</v>
      </c>
      <c r="W59">
        <v>0</v>
      </c>
      <c r="X59">
        <v>-2</v>
      </c>
      <c r="Y59">
        <v>1.83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4.82</v>
      </c>
      <c r="N60" s="73">
        <v>0</v>
      </c>
      <c r="O60" s="46">
        <v>-2</v>
      </c>
      <c r="P60" s="46">
        <v>0</v>
      </c>
      <c r="Q60" s="46">
        <v>0</v>
      </c>
      <c r="R60" s="46">
        <v>0</v>
      </c>
      <c r="S60" s="74">
        <v>0</v>
      </c>
      <c r="U60" s="73">
        <v>4.82</v>
      </c>
      <c r="V60" s="74">
        <v>-2</v>
      </c>
      <c r="W60">
        <v>0</v>
      </c>
      <c r="X60">
        <v>-2</v>
      </c>
      <c r="Y60">
        <v>4.82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4.82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4.82</v>
      </c>
      <c r="V61" s="74">
        <v>0</v>
      </c>
      <c r="W61">
        <v>0</v>
      </c>
      <c r="X61">
        <v>0</v>
      </c>
      <c r="Y61">
        <v>4.82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4.82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4.82</v>
      </c>
      <c r="V62" s="74">
        <v>0</v>
      </c>
      <c r="W62">
        <v>0</v>
      </c>
      <c r="X62">
        <v>0</v>
      </c>
      <c r="Y62">
        <v>4.82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4.82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4.82</v>
      </c>
      <c r="V63" s="74">
        <v>0</v>
      </c>
      <c r="W63">
        <v>0</v>
      </c>
      <c r="X63">
        <v>0</v>
      </c>
      <c r="Y63">
        <v>4.82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4.82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4.82</v>
      </c>
      <c r="V64" s="74">
        <v>0</v>
      </c>
      <c r="W64">
        <v>0</v>
      </c>
      <c r="X64">
        <v>0</v>
      </c>
      <c r="Y64">
        <v>4.82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4.82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4.82</v>
      </c>
      <c r="V65" s="74">
        <v>0</v>
      </c>
      <c r="W65">
        <v>0</v>
      </c>
      <c r="X65">
        <v>0</v>
      </c>
      <c r="Y65">
        <v>4.82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4.82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4.82</v>
      </c>
      <c r="V66" s="74">
        <v>0</v>
      </c>
      <c r="W66">
        <v>0</v>
      </c>
      <c r="X66">
        <v>0</v>
      </c>
      <c r="Y66">
        <v>4.82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4.82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4.82</v>
      </c>
      <c r="V67" s="74">
        <v>0</v>
      </c>
      <c r="W67">
        <v>0</v>
      </c>
      <c r="X67">
        <v>0</v>
      </c>
      <c r="Y67">
        <v>4.82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4.82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4.82</v>
      </c>
      <c r="V68" s="74">
        <v>0</v>
      </c>
      <c r="W68">
        <v>0</v>
      </c>
      <c r="X68">
        <v>0</v>
      </c>
      <c r="Y68">
        <v>4.82</v>
      </c>
      <c r="Z68">
        <v>0</v>
      </c>
    </row>
    <row r="69" spans="7:26">
      <c r="G69" t="s">
        <v>111</v>
      </c>
      <c r="H69" s="73">
        <v>63.66</v>
      </c>
      <c r="I69" s="46">
        <v>0</v>
      </c>
      <c r="J69" s="46">
        <v>0</v>
      </c>
      <c r="K69" s="46">
        <v>0</v>
      </c>
      <c r="L69" s="46">
        <v>0</v>
      </c>
      <c r="M69" s="74">
        <v>4.82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68.48</v>
      </c>
      <c r="V69" s="74">
        <v>0</v>
      </c>
      <c r="W69">
        <v>63.66</v>
      </c>
      <c r="X69">
        <v>0</v>
      </c>
      <c r="Y69">
        <v>4.82</v>
      </c>
      <c r="Z69">
        <v>0</v>
      </c>
    </row>
    <row r="70" spans="7:26">
      <c r="G70" t="s">
        <v>112</v>
      </c>
      <c r="H70" s="73">
        <v>100.31</v>
      </c>
      <c r="I70" s="46">
        <v>0</v>
      </c>
      <c r="J70" s="46">
        <v>0</v>
      </c>
      <c r="K70" s="46">
        <v>0</v>
      </c>
      <c r="L70" s="46">
        <v>0</v>
      </c>
      <c r="M70" s="74">
        <v>3.47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103.78</v>
      </c>
      <c r="V70" s="74">
        <v>0</v>
      </c>
      <c r="W70">
        <v>100.31</v>
      </c>
      <c r="X70">
        <v>0</v>
      </c>
      <c r="Y70">
        <v>3.47</v>
      </c>
      <c r="Z70">
        <v>0</v>
      </c>
    </row>
    <row r="71" spans="7:26">
      <c r="G71" t="s">
        <v>113</v>
      </c>
      <c r="H71" s="73">
        <v>163.97</v>
      </c>
      <c r="I71" s="46">
        <v>0</v>
      </c>
      <c r="J71" s="46">
        <v>0</v>
      </c>
      <c r="K71" s="46">
        <v>0</v>
      </c>
      <c r="L71" s="46">
        <v>0</v>
      </c>
      <c r="M71" s="74">
        <v>4.82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168.79</v>
      </c>
      <c r="V71" s="74">
        <v>0</v>
      </c>
      <c r="W71">
        <v>163.97</v>
      </c>
      <c r="X71">
        <v>0</v>
      </c>
      <c r="Y71">
        <v>4.82</v>
      </c>
      <c r="Z71">
        <v>0</v>
      </c>
    </row>
    <row r="72" spans="7:26">
      <c r="G72" t="s">
        <v>114</v>
      </c>
      <c r="H72" s="73">
        <v>212.19</v>
      </c>
      <c r="I72" s="46">
        <v>0</v>
      </c>
      <c r="J72" s="46">
        <v>0</v>
      </c>
      <c r="K72" s="46">
        <v>0</v>
      </c>
      <c r="L72" s="46">
        <v>0</v>
      </c>
      <c r="M72" s="74">
        <v>4.82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217.01</v>
      </c>
      <c r="V72" s="74">
        <v>0</v>
      </c>
      <c r="W72">
        <v>212.19</v>
      </c>
      <c r="X72">
        <v>0</v>
      </c>
      <c r="Y72">
        <v>4.82</v>
      </c>
      <c r="Z72">
        <v>0</v>
      </c>
    </row>
    <row r="73" spans="7:26">
      <c r="G73" t="s">
        <v>115</v>
      </c>
      <c r="H73" s="73">
        <v>222.8</v>
      </c>
      <c r="I73" s="46">
        <v>0</v>
      </c>
      <c r="J73" s="46">
        <v>0</v>
      </c>
      <c r="K73" s="46">
        <v>0</v>
      </c>
      <c r="L73" s="46">
        <v>0</v>
      </c>
      <c r="M73" s="74">
        <v>3.86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226.66</v>
      </c>
      <c r="V73" s="74">
        <v>0</v>
      </c>
      <c r="W73">
        <v>222.8</v>
      </c>
      <c r="X73">
        <v>0</v>
      </c>
      <c r="Y73">
        <v>3.86</v>
      </c>
      <c r="Z73">
        <v>0</v>
      </c>
    </row>
    <row r="74" spans="7:26">
      <c r="G74" t="s">
        <v>116</v>
      </c>
      <c r="H74" s="73">
        <v>246.91</v>
      </c>
      <c r="I74" s="46">
        <v>0</v>
      </c>
      <c r="J74" s="46">
        <v>0</v>
      </c>
      <c r="K74" s="46">
        <v>0</v>
      </c>
      <c r="L74" s="46">
        <v>0</v>
      </c>
      <c r="M74" s="74">
        <v>4.82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251.73</v>
      </c>
      <c r="V74" s="74">
        <v>0</v>
      </c>
      <c r="W74">
        <v>246.91</v>
      </c>
      <c r="X74">
        <v>0</v>
      </c>
      <c r="Y74">
        <v>4.82</v>
      </c>
      <c r="Z74">
        <v>0</v>
      </c>
    </row>
    <row r="75" spans="7:26">
      <c r="G75" t="s">
        <v>117</v>
      </c>
      <c r="H75" s="73">
        <v>201.58</v>
      </c>
      <c r="I75" s="46">
        <v>0</v>
      </c>
      <c r="J75" s="46">
        <v>0</v>
      </c>
      <c r="K75" s="46">
        <v>0</v>
      </c>
      <c r="L75" s="46">
        <v>0</v>
      </c>
      <c r="M75" s="74">
        <v>4.82</v>
      </c>
      <c r="N75" s="73">
        <v>0</v>
      </c>
      <c r="O75" s="46">
        <v>0</v>
      </c>
      <c r="P75" s="46">
        <v>-45</v>
      </c>
      <c r="Q75" s="46">
        <v>0</v>
      </c>
      <c r="R75" s="46">
        <v>0</v>
      </c>
      <c r="S75" s="74">
        <v>0</v>
      </c>
      <c r="U75" s="73">
        <v>206.4</v>
      </c>
      <c r="V75" s="74">
        <v>-45</v>
      </c>
      <c r="W75">
        <v>201.58</v>
      </c>
      <c r="X75">
        <v>0</v>
      </c>
      <c r="Y75">
        <v>4.82</v>
      </c>
      <c r="Z75">
        <v>-45</v>
      </c>
    </row>
    <row r="76" spans="7:26">
      <c r="G76" t="s">
        <v>118</v>
      </c>
      <c r="H76" s="73">
        <v>140.81</v>
      </c>
      <c r="I76" s="46">
        <v>0</v>
      </c>
      <c r="J76" s="46">
        <v>0</v>
      </c>
      <c r="K76" s="46">
        <v>0</v>
      </c>
      <c r="L76" s="46">
        <v>0</v>
      </c>
      <c r="M76" s="74">
        <v>3.67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144.47999999999999</v>
      </c>
      <c r="V76" s="74">
        <v>0</v>
      </c>
      <c r="W76">
        <v>140.81</v>
      </c>
      <c r="X76">
        <v>0</v>
      </c>
      <c r="Y76">
        <v>3.67</v>
      </c>
      <c r="Z76">
        <v>0</v>
      </c>
    </row>
    <row r="77" spans="7:26">
      <c r="G77" t="s">
        <v>119</v>
      </c>
      <c r="H77" s="73">
        <v>89.7</v>
      </c>
      <c r="I77" s="46">
        <v>0</v>
      </c>
      <c r="J77" s="46">
        <v>0</v>
      </c>
      <c r="K77" s="46">
        <v>0</v>
      </c>
      <c r="L77" s="46">
        <v>0</v>
      </c>
      <c r="M77" s="74">
        <v>4.82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94.52</v>
      </c>
      <c r="V77" s="74">
        <v>0</v>
      </c>
      <c r="W77">
        <v>89.7</v>
      </c>
      <c r="X77">
        <v>0</v>
      </c>
      <c r="Y77">
        <v>4.82</v>
      </c>
      <c r="Z77">
        <v>0</v>
      </c>
    </row>
    <row r="78" spans="7:26">
      <c r="G78" t="s">
        <v>120</v>
      </c>
      <c r="H78" s="73">
        <v>77.16</v>
      </c>
      <c r="I78" s="46">
        <v>0</v>
      </c>
      <c r="J78" s="46">
        <v>0</v>
      </c>
      <c r="K78" s="46">
        <v>0</v>
      </c>
      <c r="L78" s="46">
        <v>0</v>
      </c>
      <c r="M78" s="74">
        <v>4.82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81.98</v>
      </c>
      <c r="V78" s="74">
        <v>0</v>
      </c>
      <c r="W78">
        <v>77.16</v>
      </c>
      <c r="X78">
        <v>0</v>
      </c>
      <c r="Y78">
        <v>4.82</v>
      </c>
      <c r="Z78">
        <v>0</v>
      </c>
    </row>
    <row r="79" spans="7:26">
      <c r="G79" t="s">
        <v>121</v>
      </c>
      <c r="H79" s="73">
        <v>19.29</v>
      </c>
      <c r="I79" s="46">
        <v>0</v>
      </c>
      <c r="J79" s="46">
        <v>0</v>
      </c>
      <c r="K79" s="46">
        <v>0</v>
      </c>
      <c r="L79" s="46">
        <v>0</v>
      </c>
      <c r="M79" s="74">
        <v>4.82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24.11</v>
      </c>
      <c r="V79" s="74">
        <v>0</v>
      </c>
      <c r="W79">
        <v>19.29</v>
      </c>
      <c r="X79">
        <v>0</v>
      </c>
      <c r="Y79">
        <v>4.82</v>
      </c>
      <c r="Z79">
        <v>0</v>
      </c>
    </row>
    <row r="80" spans="7:26">
      <c r="G80" t="s">
        <v>122</v>
      </c>
      <c r="H80" s="73">
        <v>13.5</v>
      </c>
      <c r="I80" s="46">
        <v>0</v>
      </c>
      <c r="J80" s="46">
        <v>0</v>
      </c>
      <c r="K80" s="46">
        <v>0</v>
      </c>
      <c r="L80" s="46">
        <v>0</v>
      </c>
      <c r="M80" s="74">
        <v>3.67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17.170000000000002</v>
      </c>
      <c r="V80" s="74">
        <v>0</v>
      </c>
      <c r="W80">
        <v>13.5</v>
      </c>
      <c r="X80">
        <v>0</v>
      </c>
      <c r="Y80">
        <v>3.67</v>
      </c>
      <c r="Z80">
        <v>0</v>
      </c>
    </row>
    <row r="81" spans="7:26">
      <c r="G81" t="s">
        <v>123</v>
      </c>
      <c r="H81" s="73">
        <v>55.94</v>
      </c>
      <c r="I81" s="46">
        <v>0</v>
      </c>
      <c r="J81" s="46">
        <v>0</v>
      </c>
      <c r="K81" s="46">
        <v>0</v>
      </c>
      <c r="L81" s="46">
        <v>0</v>
      </c>
      <c r="M81" s="74">
        <v>4.82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60.76</v>
      </c>
      <c r="V81" s="74">
        <v>0</v>
      </c>
      <c r="W81">
        <v>55.94</v>
      </c>
      <c r="X81">
        <v>0</v>
      </c>
      <c r="Y81">
        <v>4.82</v>
      </c>
      <c r="Z81">
        <v>0</v>
      </c>
    </row>
    <row r="82" spans="7:26">
      <c r="G82" t="s">
        <v>124</v>
      </c>
      <c r="H82" s="73">
        <v>78.13</v>
      </c>
      <c r="I82" s="46">
        <v>0</v>
      </c>
      <c r="J82" s="46">
        <v>0</v>
      </c>
      <c r="K82" s="46">
        <v>0</v>
      </c>
      <c r="L82" s="46">
        <v>0</v>
      </c>
      <c r="M82" s="74">
        <v>4.82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82.95</v>
      </c>
      <c r="V82" s="74">
        <v>0</v>
      </c>
      <c r="W82">
        <v>78.13</v>
      </c>
      <c r="X82">
        <v>0</v>
      </c>
      <c r="Y82">
        <v>4.82</v>
      </c>
      <c r="Z82">
        <v>0</v>
      </c>
    </row>
    <row r="83" spans="7:26">
      <c r="G83" t="s">
        <v>125</v>
      </c>
      <c r="H83" s="73">
        <v>100.31</v>
      </c>
      <c r="I83" s="46">
        <v>0</v>
      </c>
      <c r="J83" s="46">
        <v>0</v>
      </c>
      <c r="K83" s="46">
        <v>0</v>
      </c>
      <c r="L83" s="46">
        <v>0</v>
      </c>
      <c r="M83" s="74">
        <v>4.82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105.13</v>
      </c>
      <c r="V83" s="74">
        <v>0</v>
      </c>
      <c r="W83">
        <v>100.31</v>
      </c>
      <c r="X83">
        <v>0</v>
      </c>
      <c r="Y83">
        <v>4.82</v>
      </c>
      <c r="Z83">
        <v>0</v>
      </c>
    </row>
    <row r="84" spans="7:26">
      <c r="G84" t="s">
        <v>126</v>
      </c>
      <c r="H84" s="73">
        <v>107.06</v>
      </c>
      <c r="I84" s="46">
        <v>0</v>
      </c>
      <c r="J84" s="46">
        <v>0</v>
      </c>
      <c r="K84" s="46">
        <v>0</v>
      </c>
      <c r="L84" s="46">
        <v>0</v>
      </c>
      <c r="M84" s="74">
        <v>4.82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111.88</v>
      </c>
      <c r="V84" s="74">
        <v>0</v>
      </c>
      <c r="W84">
        <v>107.06</v>
      </c>
      <c r="X84">
        <v>0</v>
      </c>
      <c r="Y84">
        <v>4.82</v>
      </c>
      <c r="Z84">
        <v>0</v>
      </c>
    </row>
    <row r="85" spans="7:26">
      <c r="G85" t="s">
        <v>127</v>
      </c>
      <c r="H85" s="73">
        <v>82.95</v>
      </c>
      <c r="I85" s="46">
        <v>0</v>
      </c>
      <c r="J85" s="46">
        <v>0</v>
      </c>
      <c r="K85" s="46">
        <v>0</v>
      </c>
      <c r="L85" s="46">
        <v>0</v>
      </c>
      <c r="M85" s="74">
        <v>4.82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87.77</v>
      </c>
      <c r="V85" s="74">
        <v>0</v>
      </c>
      <c r="W85">
        <v>82.95</v>
      </c>
      <c r="X85">
        <v>0</v>
      </c>
      <c r="Y85">
        <v>4.82</v>
      </c>
      <c r="Z85">
        <v>0</v>
      </c>
    </row>
    <row r="86" spans="7:26">
      <c r="G86" t="s">
        <v>128</v>
      </c>
      <c r="H86" s="73">
        <v>82.95</v>
      </c>
      <c r="I86" s="46">
        <v>0</v>
      </c>
      <c r="J86" s="46">
        <v>0</v>
      </c>
      <c r="K86" s="46">
        <v>0</v>
      </c>
      <c r="L86" s="46">
        <v>0</v>
      </c>
      <c r="M86" s="74">
        <v>4.82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87.77</v>
      </c>
      <c r="V86" s="74">
        <v>0</v>
      </c>
      <c r="W86">
        <v>82.95</v>
      </c>
      <c r="X86">
        <v>0</v>
      </c>
      <c r="Y86">
        <v>4.82</v>
      </c>
      <c r="Z86">
        <v>0</v>
      </c>
    </row>
    <row r="87" spans="7:26">
      <c r="G87" t="s">
        <v>129</v>
      </c>
      <c r="H87" s="73">
        <v>86.81</v>
      </c>
      <c r="I87" s="46">
        <v>0</v>
      </c>
      <c r="J87" s="46">
        <v>0</v>
      </c>
      <c r="K87" s="46">
        <v>0</v>
      </c>
      <c r="L87" s="46">
        <v>0</v>
      </c>
      <c r="M87" s="74">
        <v>4.82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91.63</v>
      </c>
      <c r="V87" s="74">
        <v>0</v>
      </c>
      <c r="W87">
        <v>86.81</v>
      </c>
      <c r="X87">
        <v>0</v>
      </c>
      <c r="Y87">
        <v>4.82</v>
      </c>
      <c r="Z87">
        <v>0</v>
      </c>
    </row>
    <row r="88" spans="7:26">
      <c r="G88" t="s">
        <v>130</v>
      </c>
      <c r="H88" s="73">
        <v>70.41</v>
      </c>
      <c r="I88" s="46">
        <v>0</v>
      </c>
      <c r="J88" s="46">
        <v>0</v>
      </c>
      <c r="K88" s="46">
        <v>0</v>
      </c>
      <c r="L88" s="46">
        <v>0</v>
      </c>
      <c r="M88" s="74">
        <v>4.82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75.23</v>
      </c>
      <c r="V88" s="74">
        <v>0</v>
      </c>
      <c r="W88">
        <v>70.41</v>
      </c>
      <c r="X88">
        <v>0</v>
      </c>
      <c r="Y88">
        <v>4.82</v>
      </c>
      <c r="Z88">
        <v>0</v>
      </c>
    </row>
    <row r="89" spans="7:26">
      <c r="G89" t="s">
        <v>131</v>
      </c>
      <c r="H89" s="73">
        <v>51.12</v>
      </c>
      <c r="I89" s="46">
        <v>0</v>
      </c>
      <c r="J89" s="46">
        <v>0</v>
      </c>
      <c r="K89" s="46">
        <v>0</v>
      </c>
      <c r="L89" s="46">
        <v>0</v>
      </c>
      <c r="M89" s="74">
        <v>4.82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55.94</v>
      </c>
      <c r="V89" s="74">
        <v>0</v>
      </c>
      <c r="W89">
        <v>51.12</v>
      </c>
      <c r="X89">
        <v>0</v>
      </c>
      <c r="Y89">
        <v>4.82</v>
      </c>
      <c r="Z89">
        <v>0</v>
      </c>
    </row>
    <row r="90" spans="7:26">
      <c r="G90" t="s">
        <v>132</v>
      </c>
      <c r="H90" s="73">
        <v>37.619999999999997</v>
      </c>
      <c r="I90" s="46">
        <v>0</v>
      </c>
      <c r="J90" s="46">
        <v>0</v>
      </c>
      <c r="K90" s="46">
        <v>0</v>
      </c>
      <c r="L90" s="46">
        <v>0</v>
      </c>
      <c r="M90" s="74">
        <v>4.82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42.44</v>
      </c>
      <c r="V90" s="74">
        <v>0</v>
      </c>
      <c r="W90">
        <v>37.619999999999997</v>
      </c>
      <c r="X90">
        <v>0</v>
      </c>
      <c r="Y90">
        <v>4.82</v>
      </c>
      <c r="Z90">
        <v>0</v>
      </c>
    </row>
    <row r="91" spans="7:26">
      <c r="G91" t="s">
        <v>133</v>
      </c>
      <c r="H91" s="73">
        <v>15.43</v>
      </c>
      <c r="I91" s="46">
        <v>0</v>
      </c>
      <c r="J91" s="46">
        <v>0</v>
      </c>
      <c r="K91" s="46">
        <v>0</v>
      </c>
      <c r="L91" s="46">
        <v>0</v>
      </c>
      <c r="M91" s="74">
        <v>4.82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20.25</v>
      </c>
      <c r="V91" s="74">
        <v>0</v>
      </c>
      <c r="W91">
        <v>15.43</v>
      </c>
      <c r="X91">
        <v>0</v>
      </c>
      <c r="Y91">
        <v>4.82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4.82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4.82</v>
      </c>
      <c r="V92" s="74">
        <v>0</v>
      </c>
      <c r="W92">
        <v>0</v>
      </c>
      <c r="X92">
        <v>0</v>
      </c>
      <c r="Y92">
        <v>4.82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3.76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3.76</v>
      </c>
      <c r="V93" s="74">
        <v>0</v>
      </c>
      <c r="W93">
        <v>0</v>
      </c>
      <c r="X93">
        <v>0</v>
      </c>
      <c r="Y93">
        <v>3.76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4.82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4.82</v>
      </c>
      <c r="V94" s="74">
        <v>0</v>
      </c>
      <c r="W94">
        <v>0</v>
      </c>
      <c r="X94">
        <v>0</v>
      </c>
      <c r="Y94">
        <v>4.82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3.67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3.67</v>
      </c>
      <c r="V95" s="74">
        <v>0</v>
      </c>
      <c r="W95">
        <v>0</v>
      </c>
      <c r="X95">
        <v>0</v>
      </c>
      <c r="Y95">
        <v>3.67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1.35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1.35</v>
      </c>
      <c r="V96" s="74">
        <v>0</v>
      </c>
      <c r="W96">
        <v>0</v>
      </c>
      <c r="X96">
        <v>0</v>
      </c>
      <c r="Y96">
        <v>1.35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0.71904249999999981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7.7929999999999944E-2</v>
      </c>
      <c r="N99" s="68">
        <f t="shared" si="1"/>
        <v>0</v>
      </c>
      <c r="O99" s="69">
        <f t="shared" si="1"/>
        <v>-0.44574999999999998</v>
      </c>
      <c r="P99" s="69">
        <f t="shared" si="1"/>
        <v>-1.1252475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0.79697250000000042</v>
      </c>
      <c r="V99" s="70">
        <f t="shared" si="1"/>
        <v>-1.5709975</v>
      </c>
      <c r="W99">
        <f t="shared" si="1"/>
        <v>0.71904249999999981</v>
      </c>
      <c r="X99">
        <f t="shared" si="1"/>
        <v>-0.44574999999999998</v>
      </c>
      <c r="Y99">
        <f t="shared" si="1"/>
        <v>7.7929999999999944E-2</v>
      </c>
      <c r="Z99">
        <f t="shared" si="1"/>
        <v>-1.1252475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N3" sqref="AN3:AN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0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W1" t="s">
        <v>145</v>
      </c>
      <c r="X1" t="s">
        <v>530</v>
      </c>
      <c r="Y1" t="s">
        <v>146</v>
      </c>
      <c r="Z1" t="s">
        <v>146</v>
      </c>
      <c r="AA1" t="s">
        <v>145</v>
      </c>
      <c r="AB1" t="s">
        <v>536</v>
      </c>
      <c r="AC1" t="s">
        <v>538</v>
      </c>
      <c r="AD1" t="s">
        <v>540</v>
      </c>
      <c r="AE1" t="s">
        <v>146</v>
      </c>
      <c r="AF1" t="s">
        <v>544</v>
      </c>
      <c r="AG1" t="s">
        <v>146</v>
      </c>
      <c r="AH1" t="s">
        <v>146</v>
      </c>
      <c r="AI1" t="s">
        <v>550</v>
      </c>
      <c r="AJ1" t="s">
        <v>552</v>
      </c>
      <c r="AK1" t="s">
        <v>554</v>
      </c>
      <c r="AL1" t="s">
        <v>145</v>
      </c>
      <c r="AM1" t="s">
        <v>557</v>
      </c>
      <c r="AN1" t="s">
        <v>145</v>
      </c>
    </row>
    <row r="2" spans="1:40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45244</v>
      </c>
      <c r="W2" s="28" t="s">
        <v>528</v>
      </c>
      <c r="X2" t="s">
        <v>148</v>
      </c>
      <c r="Y2" t="s">
        <v>532</v>
      </c>
      <c r="Z2" t="s">
        <v>532</v>
      </c>
      <c r="AA2" t="s">
        <v>528</v>
      </c>
      <c r="AB2" t="s">
        <v>369</v>
      </c>
      <c r="AC2" t="s">
        <v>358</v>
      </c>
      <c r="AD2" t="s">
        <v>369</v>
      </c>
      <c r="AE2" t="s">
        <v>542</v>
      </c>
      <c r="AF2" t="s">
        <v>149</v>
      </c>
      <c r="AG2" t="s">
        <v>546</v>
      </c>
      <c r="AH2" t="s">
        <v>548</v>
      </c>
      <c r="AI2" t="s">
        <v>146</v>
      </c>
      <c r="AJ2" t="s">
        <v>145</v>
      </c>
      <c r="AK2" t="s">
        <v>145</v>
      </c>
      <c r="AL2" t="s">
        <v>546</v>
      </c>
      <c r="AM2" t="s">
        <v>145</v>
      </c>
      <c r="AN2" t="s">
        <v>546</v>
      </c>
    </row>
    <row r="3" spans="1:40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145.13999999999999</v>
      </c>
      <c r="I3" s="53">
        <v>0</v>
      </c>
      <c r="J3" s="53">
        <v>3.22</v>
      </c>
      <c r="K3" s="53">
        <v>0</v>
      </c>
      <c r="L3" s="53">
        <v>1.93</v>
      </c>
      <c r="M3" s="72">
        <v>0</v>
      </c>
      <c r="N3" s="71">
        <v>136.53</v>
      </c>
      <c r="O3" s="53">
        <v>267.08</v>
      </c>
      <c r="P3" s="53">
        <v>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100</v>
      </c>
      <c r="Z3">
        <v>0</v>
      </c>
      <c r="AA3">
        <v>0</v>
      </c>
      <c r="AB3">
        <v>0</v>
      </c>
      <c r="AC3">
        <v>0.48</v>
      </c>
      <c r="AD3">
        <v>1.93</v>
      </c>
      <c r="AE3">
        <v>0</v>
      </c>
      <c r="AF3">
        <v>3.22</v>
      </c>
      <c r="AG3">
        <v>17.079999999999998</v>
      </c>
      <c r="AH3">
        <v>150</v>
      </c>
      <c r="AI3">
        <v>0</v>
      </c>
      <c r="AJ3">
        <v>48.22</v>
      </c>
      <c r="AK3">
        <v>48.22</v>
      </c>
      <c r="AL3">
        <v>39.619999999999997</v>
      </c>
      <c r="AM3">
        <v>48.22</v>
      </c>
      <c r="AN3">
        <v>96.91</v>
      </c>
    </row>
    <row r="4" spans="1:40">
      <c r="A4" t="s">
        <v>234</v>
      </c>
      <c r="B4" t="s">
        <v>226</v>
      </c>
      <c r="C4" t="s">
        <v>228</v>
      </c>
      <c r="G4" t="s">
        <v>46</v>
      </c>
      <c r="H4" s="73">
        <v>145.13999999999999</v>
      </c>
      <c r="I4" s="46">
        <v>0</v>
      </c>
      <c r="J4" s="46">
        <v>3.22</v>
      </c>
      <c r="K4" s="46">
        <v>0</v>
      </c>
      <c r="L4" s="46">
        <v>1.93</v>
      </c>
      <c r="M4" s="74">
        <v>0</v>
      </c>
      <c r="N4" s="73">
        <v>136.53</v>
      </c>
      <c r="O4" s="46">
        <v>267.08</v>
      </c>
      <c r="P4" s="46">
        <v>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100</v>
      </c>
      <c r="Z4">
        <v>0</v>
      </c>
      <c r="AA4">
        <v>0</v>
      </c>
      <c r="AB4">
        <v>0</v>
      </c>
      <c r="AC4">
        <v>0.48</v>
      </c>
      <c r="AD4">
        <v>1.93</v>
      </c>
      <c r="AE4">
        <v>0</v>
      </c>
      <c r="AF4">
        <v>3.22</v>
      </c>
      <c r="AG4">
        <v>17.079999999999998</v>
      </c>
      <c r="AH4">
        <v>150</v>
      </c>
      <c r="AI4">
        <v>0</v>
      </c>
      <c r="AJ4">
        <v>48.22</v>
      </c>
      <c r="AK4">
        <v>48.22</v>
      </c>
      <c r="AL4">
        <v>39.619999999999997</v>
      </c>
      <c r="AM4">
        <v>48.22</v>
      </c>
      <c r="AN4">
        <v>96.91</v>
      </c>
    </row>
    <row r="5" spans="1:40">
      <c r="A5" t="s">
        <v>235</v>
      </c>
      <c r="B5" t="s">
        <v>227</v>
      </c>
      <c r="C5" t="s">
        <v>229</v>
      </c>
      <c r="G5" t="s">
        <v>47</v>
      </c>
      <c r="H5" s="73">
        <v>145.13999999999999</v>
      </c>
      <c r="I5" s="46">
        <v>0</v>
      </c>
      <c r="J5" s="46">
        <v>3.22</v>
      </c>
      <c r="K5" s="46">
        <v>0</v>
      </c>
      <c r="L5" s="46">
        <v>1.93</v>
      </c>
      <c r="M5" s="74">
        <v>0</v>
      </c>
      <c r="N5" s="73">
        <v>136.53</v>
      </c>
      <c r="O5" s="46">
        <v>267.08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100</v>
      </c>
      <c r="Z5">
        <v>0</v>
      </c>
      <c r="AA5">
        <v>0</v>
      </c>
      <c r="AB5">
        <v>0</v>
      </c>
      <c r="AC5">
        <v>0.48</v>
      </c>
      <c r="AD5">
        <v>1.93</v>
      </c>
      <c r="AE5">
        <v>0</v>
      </c>
      <c r="AF5">
        <v>3.22</v>
      </c>
      <c r="AG5">
        <v>17.079999999999998</v>
      </c>
      <c r="AH5">
        <v>150</v>
      </c>
      <c r="AI5">
        <v>0</v>
      </c>
      <c r="AJ5">
        <v>48.22</v>
      </c>
      <c r="AK5">
        <v>48.22</v>
      </c>
      <c r="AL5">
        <v>39.619999999999997</v>
      </c>
      <c r="AM5">
        <v>48.22</v>
      </c>
      <c r="AN5">
        <v>96.91</v>
      </c>
    </row>
    <row r="6" spans="1:40">
      <c r="A6" t="s">
        <v>236</v>
      </c>
      <c r="B6" t="s">
        <v>258</v>
      </c>
      <c r="C6" t="s">
        <v>230</v>
      </c>
      <c r="G6" t="s">
        <v>48</v>
      </c>
      <c r="H6" s="73">
        <v>145.13999999999999</v>
      </c>
      <c r="I6" s="46">
        <v>0</v>
      </c>
      <c r="J6" s="46">
        <v>3.22</v>
      </c>
      <c r="K6" s="46">
        <v>0</v>
      </c>
      <c r="L6" s="46">
        <v>1.93</v>
      </c>
      <c r="M6" s="74">
        <v>0</v>
      </c>
      <c r="N6" s="73">
        <v>136.53</v>
      </c>
      <c r="O6" s="46">
        <v>267.08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100</v>
      </c>
      <c r="Z6">
        <v>0</v>
      </c>
      <c r="AA6">
        <v>0</v>
      </c>
      <c r="AB6">
        <v>0</v>
      </c>
      <c r="AC6">
        <v>0.48</v>
      </c>
      <c r="AD6">
        <v>1.93</v>
      </c>
      <c r="AE6">
        <v>0</v>
      </c>
      <c r="AF6">
        <v>3.22</v>
      </c>
      <c r="AG6">
        <v>17.079999999999998</v>
      </c>
      <c r="AH6">
        <v>150</v>
      </c>
      <c r="AI6">
        <v>0</v>
      </c>
      <c r="AJ6">
        <v>48.22</v>
      </c>
      <c r="AK6">
        <v>48.22</v>
      </c>
      <c r="AL6">
        <v>39.619999999999997</v>
      </c>
      <c r="AM6">
        <v>48.22</v>
      </c>
      <c r="AN6">
        <v>96.91</v>
      </c>
    </row>
    <row r="7" spans="1:40">
      <c r="A7" t="s">
        <v>237</v>
      </c>
      <c r="B7" t="s">
        <v>280</v>
      </c>
      <c r="C7" t="s">
        <v>259</v>
      </c>
      <c r="G7" t="s">
        <v>49</v>
      </c>
      <c r="H7" s="73">
        <v>145.13999999999999</v>
      </c>
      <c r="I7" s="46">
        <v>0</v>
      </c>
      <c r="J7" s="46">
        <v>3.22</v>
      </c>
      <c r="K7" s="46">
        <v>0</v>
      </c>
      <c r="L7" s="46">
        <v>1.93</v>
      </c>
      <c r="M7" s="74">
        <v>0</v>
      </c>
      <c r="N7" s="73">
        <v>136.53</v>
      </c>
      <c r="O7" s="46">
        <v>267.08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100</v>
      </c>
      <c r="Z7">
        <v>0</v>
      </c>
      <c r="AA7">
        <v>0</v>
      </c>
      <c r="AB7">
        <v>0</v>
      </c>
      <c r="AC7">
        <v>0.48</v>
      </c>
      <c r="AD7">
        <v>1.93</v>
      </c>
      <c r="AE7">
        <v>0</v>
      </c>
      <c r="AF7">
        <v>3.22</v>
      </c>
      <c r="AG7">
        <v>17.079999999999998</v>
      </c>
      <c r="AH7">
        <v>150</v>
      </c>
      <c r="AI7">
        <v>0</v>
      </c>
      <c r="AJ7">
        <v>48.22</v>
      </c>
      <c r="AK7">
        <v>48.22</v>
      </c>
      <c r="AL7">
        <v>39.619999999999997</v>
      </c>
      <c r="AM7">
        <v>48.22</v>
      </c>
      <c r="AN7">
        <v>96.91</v>
      </c>
    </row>
    <row r="8" spans="1:40">
      <c r="A8" t="s">
        <v>238</v>
      </c>
      <c r="B8" t="s">
        <v>315</v>
      </c>
      <c r="C8" t="s">
        <v>231</v>
      </c>
      <c r="G8" t="s">
        <v>50</v>
      </c>
      <c r="H8" s="73">
        <v>145.13999999999999</v>
      </c>
      <c r="I8" s="46">
        <v>0</v>
      </c>
      <c r="J8" s="46">
        <v>3.22</v>
      </c>
      <c r="K8" s="46">
        <v>0</v>
      </c>
      <c r="L8" s="46">
        <v>1.93</v>
      </c>
      <c r="M8" s="74">
        <v>0</v>
      </c>
      <c r="N8" s="73">
        <v>136.53</v>
      </c>
      <c r="O8" s="46">
        <v>267.08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100</v>
      </c>
      <c r="Z8">
        <v>0</v>
      </c>
      <c r="AA8">
        <v>0</v>
      </c>
      <c r="AB8">
        <v>0</v>
      </c>
      <c r="AC8">
        <v>0.48</v>
      </c>
      <c r="AD8">
        <v>1.93</v>
      </c>
      <c r="AE8">
        <v>0</v>
      </c>
      <c r="AF8">
        <v>3.22</v>
      </c>
      <c r="AG8">
        <v>17.079999999999998</v>
      </c>
      <c r="AH8">
        <v>150</v>
      </c>
      <c r="AI8">
        <v>0</v>
      </c>
      <c r="AJ8">
        <v>48.22</v>
      </c>
      <c r="AK8">
        <v>48.22</v>
      </c>
      <c r="AL8">
        <v>39.619999999999997</v>
      </c>
      <c r="AM8">
        <v>48.22</v>
      </c>
      <c r="AN8">
        <v>96.91</v>
      </c>
    </row>
    <row r="9" spans="1:40">
      <c r="A9" t="s">
        <v>239</v>
      </c>
      <c r="B9" t="s">
        <v>335</v>
      </c>
      <c r="C9" t="s">
        <v>232</v>
      </c>
      <c r="G9" t="s">
        <v>51</v>
      </c>
      <c r="H9" s="73">
        <v>145.13999999999999</v>
      </c>
      <c r="I9" s="46">
        <v>0</v>
      </c>
      <c r="J9" s="46">
        <v>3.22</v>
      </c>
      <c r="K9" s="46">
        <v>0</v>
      </c>
      <c r="L9" s="46">
        <v>1.93</v>
      </c>
      <c r="M9" s="74">
        <v>0</v>
      </c>
      <c r="N9" s="73">
        <v>136.53</v>
      </c>
      <c r="O9" s="46">
        <v>267.08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100</v>
      </c>
      <c r="Z9">
        <v>0</v>
      </c>
      <c r="AA9">
        <v>0</v>
      </c>
      <c r="AB9">
        <v>0</v>
      </c>
      <c r="AC9">
        <v>0.48</v>
      </c>
      <c r="AD9">
        <v>1.93</v>
      </c>
      <c r="AE9">
        <v>0</v>
      </c>
      <c r="AF9">
        <v>3.22</v>
      </c>
      <c r="AG9">
        <v>17.079999999999998</v>
      </c>
      <c r="AH9">
        <v>150</v>
      </c>
      <c r="AI9">
        <v>0</v>
      </c>
      <c r="AJ9">
        <v>48.22</v>
      </c>
      <c r="AK9">
        <v>48.22</v>
      </c>
      <c r="AL9">
        <v>39.619999999999997</v>
      </c>
      <c r="AM9">
        <v>48.22</v>
      </c>
      <c r="AN9">
        <v>96.91</v>
      </c>
    </row>
    <row r="10" spans="1:40">
      <c r="A10" t="s">
        <v>260</v>
      </c>
      <c r="C10" t="s">
        <v>233</v>
      </c>
      <c r="G10" t="s">
        <v>52</v>
      </c>
      <c r="H10" s="73">
        <v>145.13999999999999</v>
      </c>
      <c r="I10" s="46">
        <v>0</v>
      </c>
      <c r="J10" s="46">
        <v>3.22</v>
      </c>
      <c r="K10" s="46">
        <v>0</v>
      </c>
      <c r="L10" s="46">
        <v>1.93</v>
      </c>
      <c r="M10" s="74">
        <v>0</v>
      </c>
      <c r="N10" s="73">
        <v>136.53</v>
      </c>
      <c r="O10" s="46">
        <v>267.08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100</v>
      </c>
      <c r="Z10">
        <v>0</v>
      </c>
      <c r="AA10">
        <v>0</v>
      </c>
      <c r="AB10">
        <v>0</v>
      </c>
      <c r="AC10">
        <v>0.48</v>
      </c>
      <c r="AD10">
        <v>1.93</v>
      </c>
      <c r="AE10">
        <v>0</v>
      </c>
      <c r="AF10">
        <v>3.22</v>
      </c>
      <c r="AG10">
        <v>17.079999999999998</v>
      </c>
      <c r="AH10">
        <v>150</v>
      </c>
      <c r="AI10">
        <v>0</v>
      </c>
      <c r="AJ10">
        <v>48.22</v>
      </c>
      <c r="AK10">
        <v>48.22</v>
      </c>
      <c r="AL10">
        <v>39.619999999999997</v>
      </c>
      <c r="AM10">
        <v>48.22</v>
      </c>
      <c r="AN10">
        <v>96.91</v>
      </c>
    </row>
    <row r="11" spans="1:40">
      <c r="A11" t="s">
        <v>240</v>
      </c>
      <c r="C11" t="s">
        <v>316</v>
      </c>
      <c r="G11" t="s">
        <v>53</v>
      </c>
      <c r="H11" s="73">
        <v>145.09</v>
      </c>
      <c r="I11" s="46">
        <v>0</v>
      </c>
      <c r="J11" s="46">
        <v>3.22</v>
      </c>
      <c r="K11" s="46">
        <v>0</v>
      </c>
      <c r="L11" s="46">
        <v>1.93</v>
      </c>
      <c r="M11" s="74">
        <v>0</v>
      </c>
      <c r="N11" s="73">
        <v>136.53</v>
      </c>
      <c r="O11" s="46">
        <v>267.08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100</v>
      </c>
      <c r="Z11">
        <v>0</v>
      </c>
      <c r="AA11">
        <v>0</v>
      </c>
      <c r="AB11">
        <v>0</v>
      </c>
      <c r="AC11">
        <v>0.43</v>
      </c>
      <c r="AD11">
        <v>1.93</v>
      </c>
      <c r="AE11">
        <v>0</v>
      </c>
      <c r="AF11">
        <v>3.22</v>
      </c>
      <c r="AG11">
        <v>17.079999999999998</v>
      </c>
      <c r="AH11">
        <v>150</v>
      </c>
      <c r="AI11">
        <v>0</v>
      </c>
      <c r="AJ11">
        <v>48.22</v>
      </c>
      <c r="AK11">
        <v>48.22</v>
      </c>
      <c r="AL11">
        <v>39.619999999999997</v>
      </c>
      <c r="AM11">
        <v>48.22</v>
      </c>
      <c r="AN11">
        <v>96.91</v>
      </c>
    </row>
    <row r="12" spans="1:40">
      <c r="A12" t="s">
        <v>241</v>
      </c>
      <c r="C12" t="s">
        <v>336</v>
      </c>
      <c r="G12" t="s">
        <v>54</v>
      </c>
      <c r="H12" s="73">
        <v>145.09</v>
      </c>
      <c r="I12" s="46">
        <v>0</v>
      </c>
      <c r="J12" s="46">
        <v>3.22</v>
      </c>
      <c r="K12" s="46">
        <v>0</v>
      </c>
      <c r="L12" s="46">
        <v>1.93</v>
      </c>
      <c r="M12" s="74">
        <v>0</v>
      </c>
      <c r="N12" s="73">
        <v>136.53</v>
      </c>
      <c r="O12" s="46">
        <v>267.08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100</v>
      </c>
      <c r="Z12">
        <v>0</v>
      </c>
      <c r="AA12">
        <v>0</v>
      </c>
      <c r="AB12">
        <v>0</v>
      </c>
      <c r="AC12">
        <v>0.43</v>
      </c>
      <c r="AD12">
        <v>1.93</v>
      </c>
      <c r="AE12">
        <v>0</v>
      </c>
      <c r="AF12">
        <v>3.22</v>
      </c>
      <c r="AG12">
        <v>17.079999999999998</v>
      </c>
      <c r="AH12">
        <v>150</v>
      </c>
      <c r="AI12">
        <v>0</v>
      </c>
      <c r="AJ12">
        <v>48.22</v>
      </c>
      <c r="AK12">
        <v>48.22</v>
      </c>
      <c r="AL12">
        <v>39.619999999999997</v>
      </c>
      <c r="AM12">
        <v>48.22</v>
      </c>
      <c r="AN12">
        <v>96.91</v>
      </c>
    </row>
    <row r="13" spans="1:40">
      <c r="A13" t="s">
        <v>242</v>
      </c>
      <c r="G13" t="s">
        <v>55</v>
      </c>
      <c r="H13" s="73">
        <v>145.09</v>
      </c>
      <c r="I13" s="46">
        <v>0</v>
      </c>
      <c r="J13" s="46">
        <v>3.22</v>
      </c>
      <c r="K13" s="46">
        <v>0</v>
      </c>
      <c r="L13" s="46">
        <v>1.93</v>
      </c>
      <c r="M13" s="74">
        <v>0</v>
      </c>
      <c r="N13" s="73">
        <v>136.53</v>
      </c>
      <c r="O13" s="46">
        <v>267.08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100</v>
      </c>
      <c r="Z13">
        <v>0</v>
      </c>
      <c r="AA13">
        <v>0</v>
      </c>
      <c r="AB13">
        <v>0</v>
      </c>
      <c r="AC13">
        <v>0.43</v>
      </c>
      <c r="AD13">
        <v>1.93</v>
      </c>
      <c r="AE13">
        <v>0</v>
      </c>
      <c r="AF13">
        <v>3.22</v>
      </c>
      <c r="AG13">
        <v>17.079999999999998</v>
      </c>
      <c r="AH13">
        <v>150</v>
      </c>
      <c r="AI13">
        <v>0</v>
      </c>
      <c r="AJ13">
        <v>48.22</v>
      </c>
      <c r="AK13">
        <v>48.22</v>
      </c>
      <c r="AL13">
        <v>39.619999999999997</v>
      </c>
      <c r="AM13">
        <v>48.22</v>
      </c>
      <c r="AN13">
        <v>96.91</v>
      </c>
    </row>
    <row r="14" spans="1:40">
      <c r="A14" t="s">
        <v>243</v>
      </c>
      <c r="G14" t="s">
        <v>56</v>
      </c>
      <c r="H14" s="73">
        <v>145.09</v>
      </c>
      <c r="I14" s="46">
        <v>0</v>
      </c>
      <c r="J14" s="46">
        <v>3.22</v>
      </c>
      <c r="K14" s="46">
        <v>0</v>
      </c>
      <c r="L14" s="46">
        <v>1.93</v>
      </c>
      <c r="M14" s="74">
        <v>0</v>
      </c>
      <c r="N14" s="73">
        <v>136.53</v>
      </c>
      <c r="O14" s="46">
        <v>267.08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100</v>
      </c>
      <c r="Z14">
        <v>0</v>
      </c>
      <c r="AA14">
        <v>0</v>
      </c>
      <c r="AB14">
        <v>0</v>
      </c>
      <c r="AC14">
        <v>0.43</v>
      </c>
      <c r="AD14">
        <v>1.93</v>
      </c>
      <c r="AE14">
        <v>0</v>
      </c>
      <c r="AF14">
        <v>3.22</v>
      </c>
      <c r="AG14">
        <v>17.079999999999998</v>
      </c>
      <c r="AH14">
        <v>150</v>
      </c>
      <c r="AI14">
        <v>0</v>
      </c>
      <c r="AJ14">
        <v>48.22</v>
      </c>
      <c r="AK14">
        <v>48.22</v>
      </c>
      <c r="AL14">
        <v>39.619999999999997</v>
      </c>
      <c r="AM14">
        <v>48.22</v>
      </c>
      <c r="AN14">
        <v>96.91</v>
      </c>
    </row>
    <row r="15" spans="1:40">
      <c r="A15" t="s">
        <v>244</v>
      </c>
      <c r="G15" t="s">
        <v>57</v>
      </c>
      <c r="H15" s="73">
        <v>145.09</v>
      </c>
      <c r="I15" s="46">
        <v>0</v>
      </c>
      <c r="J15" s="46">
        <v>3.22</v>
      </c>
      <c r="K15" s="46">
        <v>0</v>
      </c>
      <c r="L15" s="46">
        <v>1.93</v>
      </c>
      <c r="M15" s="74">
        <v>0</v>
      </c>
      <c r="N15" s="73">
        <v>136.53</v>
      </c>
      <c r="O15" s="46">
        <v>267.08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100</v>
      </c>
      <c r="Z15">
        <v>0</v>
      </c>
      <c r="AA15">
        <v>0</v>
      </c>
      <c r="AB15">
        <v>0</v>
      </c>
      <c r="AC15">
        <v>0.43</v>
      </c>
      <c r="AD15">
        <v>1.93</v>
      </c>
      <c r="AE15">
        <v>0</v>
      </c>
      <c r="AF15">
        <v>3.22</v>
      </c>
      <c r="AG15">
        <v>17.079999999999998</v>
      </c>
      <c r="AH15">
        <v>150</v>
      </c>
      <c r="AI15">
        <v>0</v>
      </c>
      <c r="AJ15">
        <v>48.22</v>
      </c>
      <c r="AK15">
        <v>48.22</v>
      </c>
      <c r="AL15">
        <v>39.619999999999997</v>
      </c>
      <c r="AM15">
        <v>48.22</v>
      </c>
      <c r="AN15">
        <v>96.91</v>
      </c>
    </row>
    <row r="16" spans="1:40">
      <c r="A16" t="s">
        <v>245</v>
      </c>
      <c r="G16" t="s">
        <v>58</v>
      </c>
      <c r="H16" s="73">
        <v>145.09</v>
      </c>
      <c r="I16" s="46">
        <v>0</v>
      </c>
      <c r="J16" s="46">
        <v>3.22</v>
      </c>
      <c r="K16" s="46">
        <v>0</v>
      </c>
      <c r="L16" s="46">
        <v>1.93</v>
      </c>
      <c r="M16" s="74">
        <v>0</v>
      </c>
      <c r="N16" s="73">
        <v>136.53</v>
      </c>
      <c r="O16" s="46">
        <v>267.08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100</v>
      </c>
      <c r="Z16">
        <v>0</v>
      </c>
      <c r="AA16">
        <v>0</v>
      </c>
      <c r="AB16">
        <v>0</v>
      </c>
      <c r="AC16">
        <v>0.43</v>
      </c>
      <c r="AD16">
        <v>1.93</v>
      </c>
      <c r="AE16">
        <v>0</v>
      </c>
      <c r="AF16">
        <v>3.22</v>
      </c>
      <c r="AG16">
        <v>17.079999999999998</v>
      </c>
      <c r="AH16">
        <v>150</v>
      </c>
      <c r="AI16">
        <v>0</v>
      </c>
      <c r="AJ16">
        <v>48.22</v>
      </c>
      <c r="AK16">
        <v>48.22</v>
      </c>
      <c r="AL16">
        <v>39.619999999999997</v>
      </c>
      <c r="AM16">
        <v>48.22</v>
      </c>
      <c r="AN16">
        <v>96.91</v>
      </c>
    </row>
    <row r="17" spans="1:40">
      <c r="A17" t="s">
        <v>246</v>
      </c>
      <c r="G17" t="s">
        <v>59</v>
      </c>
      <c r="H17" s="73">
        <v>145.09</v>
      </c>
      <c r="I17" s="46">
        <v>0</v>
      </c>
      <c r="J17" s="46">
        <v>3.22</v>
      </c>
      <c r="K17" s="46">
        <v>0</v>
      </c>
      <c r="L17" s="46">
        <v>1.93</v>
      </c>
      <c r="M17" s="74">
        <v>0</v>
      </c>
      <c r="N17" s="73">
        <v>136.53</v>
      </c>
      <c r="O17" s="46">
        <v>267.08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100</v>
      </c>
      <c r="Z17">
        <v>0</v>
      </c>
      <c r="AA17">
        <v>0</v>
      </c>
      <c r="AB17">
        <v>0</v>
      </c>
      <c r="AC17">
        <v>0.43</v>
      </c>
      <c r="AD17">
        <v>1.93</v>
      </c>
      <c r="AE17">
        <v>0</v>
      </c>
      <c r="AF17">
        <v>3.22</v>
      </c>
      <c r="AG17">
        <v>17.079999999999998</v>
      </c>
      <c r="AH17">
        <v>150</v>
      </c>
      <c r="AI17">
        <v>0</v>
      </c>
      <c r="AJ17">
        <v>48.22</v>
      </c>
      <c r="AK17">
        <v>48.22</v>
      </c>
      <c r="AL17">
        <v>39.619999999999997</v>
      </c>
      <c r="AM17">
        <v>48.22</v>
      </c>
      <c r="AN17">
        <v>96.91</v>
      </c>
    </row>
    <row r="18" spans="1:40">
      <c r="A18" t="s">
        <v>247</v>
      </c>
      <c r="G18" t="s">
        <v>60</v>
      </c>
      <c r="H18" s="73">
        <v>145.09</v>
      </c>
      <c r="I18" s="46">
        <v>0</v>
      </c>
      <c r="J18" s="46">
        <v>3.22</v>
      </c>
      <c r="K18" s="46">
        <v>0</v>
      </c>
      <c r="L18" s="46">
        <v>1.93</v>
      </c>
      <c r="M18" s="74">
        <v>0</v>
      </c>
      <c r="N18" s="73">
        <v>136.53</v>
      </c>
      <c r="O18" s="46">
        <v>267.08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100</v>
      </c>
      <c r="Z18">
        <v>0</v>
      </c>
      <c r="AA18">
        <v>0</v>
      </c>
      <c r="AB18">
        <v>0</v>
      </c>
      <c r="AC18">
        <v>0.43</v>
      </c>
      <c r="AD18">
        <v>1.93</v>
      </c>
      <c r="AE18">
        <v>0</v>
      </c>
      <c r="AF18">
        <v>3.22</v>
      </c>
      <c r="AG18">
        <v>17.079999999999998</v>
      </c>
      <c r="AH18">
        <v>150</v>
      </c>
      <c r="AI18">
        <v>0</v>
      </c>
      <c r="AJ18">
        <v>48.22</v>
      </c>
      <c r="AK18">
        <v>48.22</v>
      </c>
      <c r="AL18">
        <v>39.619999999999997</v>
      </c>
      <c r="AM18">
        <v>48.22</v>
      </c>
      <c r="AN18">
        <v>96.91</v>
      </c>
    </row>
    <row r="19" spans="1:40">
      <c r="A19" t="s">
        <v>261</v>
      </c>
      <c r="G19" t="s">
        <v>61</v>
      </c>
      <c r="H19" s="73">
        <v>145.09</v>
      </c>
      <c r="I19" s="46">
        <v>0</v>
      </c>
      <c r="J19" s="46">
        <v>3.22</v>
      </c>
      <c r="K19" s="46">
        <v>0</v>
      </c>
      <c r="L19" s="46">
        <v>1.93</v>
      </c>
      <c r="M19" s="74">
        <v>0</v>
      </c>
      <c r="N19" s="73">
        <v>136.53</v>
      </c>
      <c r="O19" s="46">
        <v>267.08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100</v>
      </c>
      <c r="Z19">
        <v>0</v>
      </c>
      <c r="AA19">
        <v>0</v>
      </c>
      <c r="AB19">
        <v>0</v>
      </c>
      <c r="AC19">
        <v>0.43</v>
      </c>
      <c r="AD19">
        <v>1.93</v>
      </c>
      <c r="AE19">
        <v>0</v>
      </c>
      <c r="AF19">
        <v>3.22</v>
      </c>
      <c r="AG19">
        <v>17.079999999999998</v>
      </c>
      <c r="AH19">
        <v>150</v>
      </c>
      <c r="AI19">
        <v>0</v>
      </c>
      <c r="AJ19">
        <v>48.22</v>
      </c>
      <c r="AK19">
        <v>48.22</v>
      </c>
      <c r="AL19">
        <v>39.619999999999997</v>
      </c>
      <c r="AM19">
        <v>48.22</v>
      </c>
      <c r="AN19">
        <v>96.91</v>
      </c>
    </row>
    <row r="20" spans="1:40">
      <c r="A20" t="s">
        <v>262</v>
      </c>
      <c r="G20" t="s">
        <v>62</v>
      </c>
      <c r="H20" s="73">
        <v>145.09</v>
      </c>
      <c r="I20" s="46">
        <v>0</v>
      </c>
      <c r="J20" s="46">
        <v>3.22</v>
      </c>
      <c r="K20" s="46">
        <v>0</v>
      </c>
      <c r="L20" s="46">
        <v>1.93</v>
      </c>
      <c r="M20" s="74">
        <v>0</v>
      </c>
      <c r="N20" s="73">
        <v>136.53</v>
      </c>
      <c r="O20" s="46">
        <v>267.08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100</v>
      </c>
      <c r="Z20">
        <v>0</v>
      </c>
      <c r="AA20">
        <v>0</v>
      </c>
      <c r="AB20">
        <v>0</v>
      </c>
      <c r="AC20">
        <v>0.43</v>
      </c>
      <c r="AD20">
        <v>1.93</v>
      </c>
      <c r="AE20">
        <v>0</v>
      </c>
      <c r="AF20">
        <v>3.22</v>
      </c>
      <c r="AG20">
        <v>17.079999999999998</v>
      </c>
      <c r="AH20">
        <v>150</v>
      </c>
      <c r="AI20">
        <v>0</v>
      </c>
      <c r="AJ20">
        <v>48.22</v>
      </c>
      <c r="AK20">
        <v>48.22</v>
      </c>
      <c r="AL20">
        <v>39.619999999999997</v>
      </c>
      <c r="AM20">
        <v>48.22</v>
      </c>
      <c r="AN20">
        <v>96.91</v>
      </c>
    </row>
    <row r="21" spans="1:40">
      <c r="A21" t="s">
        <v>248</v>
      </c>
      <c r="G21" t="s">
        <v>63</v>
      </c>
      <c r="H21" s="73">
        <v>145.09</v>
      </c>
      <c r="I21" s="46">
        <v>0</v>
      </c>
      <c r="J21" s="46">
        <v>3.22</v>
      </c>
      <c r="K21" s="46">
        <v>0</v>
      </c>
      <c r="L21" s="46">
        <v>1.93</v>
      </c>
      <c r="M21" s="74">
        <v>0</v>
      </c>
      <c r="N21" s="73">
        <v>136.53</v>
      </c>
      <c r="O21" s="46">
        <v>267.08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100</v>
      </c>
      <c r="Z21">
        <v>0</v>
      </c>
      <c r="AA21">
        <v>0</v>
      </c>
      <c r="AB21">
        <v>0</v>
      </c>
      <c r="AC21">
        <v>0.43</v>
      </c>
      <c r="AD21">
        <v>1.93</v>
      </c>
      <c r="AE21">
        <v>0</v>
      </c>
      <c r="AF21">
        <v>3.22</v>
      </c>
      <c r="AG21">
        <v>17.079999999999998</v>
      </c>
      <c r="AH21">
        <v>150</v>
      </c>
      <c r="AI21">
        <v>0</v>
      </c>
      <c r="AJ21">
        <v>48.22</v>
      </c>
      <c r="AK21">
        <v>48.22</v>
      </c>
      <c r="AL21">
        <v>39.619999999999997</v>
      </c>
      <c r="AM21">
        <v>48.22</v>
      </c>
      <c r="AN21">
        <v>96.91</v>
      </c>
    </row>
    <row r="22" spans="1:40">
      <c r="A22" t="s">
        <v>249</v>
      </c>
      <c r="G22" t="s">
        <v>64</v>
      </c>
      <c r="H22" s="73">
        <v>145.09</v>
      </c>
      <c r="I22" s="46">
        <v>0</v>
      </c>
      <c r="J22" s="46">
        <v>3.22</v>
      </c>
      <c r="K22" s="46">
        <v>0</v>
      </c>
      <c r="L22" s="46">
        <v>1.93</v>
      </c>
      <c r="M22" s="74">
        <v>0</v>
      </c>
      <c r="N22" s="73">
        <v>136.53</v>
      </c>
      <c r="O22" s="46">
        <v>267.08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100</v>
      </c>
      <c r="Z22">
        <v>0</v>
      </c>
      <c r="AA22">
        <v>0</v>
      </c>
      <c r="AB22">
        <v>0</v>
      </c>
      <c r="AC22">
        <v>0.43</v>
      </c>
      <c r="AD22">
        <v>1.93</v>
      </c>
      <c r="AE22">
        <v>0</v>
      </c>
      <c r="AF22">
        <v>3.22</v>
      </c>
      <c r="AG22">
        <v>17.079999999999998</v>
      </c>
      <c r="AH22">
        <v>150</v>
      </c>
      <c r="AI22">
        <v>0</v>
      </c>
      <c r="AJ22">
        <v>48.22</v>
      </c>
      <c r="AK22">
        <v>48.22</v>
      </c>
      <c r="AL22">
        <v>39.619999999999997</v>
      </c>
      <c r="AM22">
        <v>48.22</v>
      </c>
      <c r="AN22">
        <v>96.91</v>
      </c>
    </row>
    <row r="23" spans="1:40">
      <c r="A23" t="s">
        <v>250</v>
      </c>
      <c r="G23" t="s">
        <v>65</v>
      </c>
      <c r="H23" s="73">
        <v>145.09</v>
      </c>
      <c r="I23" s="46">
        <v>0</v>
      </c>
      <c r="J23" s="46">
        <v>3.22</v>
      </c>
      <c r="K23" s="46">
        <v>0</v>
      </c>
      <c r="L23" s="46">
        <v>1.93</v>
      </c>
      <c r="M23" s="74">
        <v>0</v>
      </c>
      <c r="N23" s="73">
        <v>136.53</v>
      </c>
      <c r="O23" s="46">
        <v>267.08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100</v>
      </c>
      <c r="Z23">
        <v>0</v>
      </c>
      <c r="AA23">
        <v>0</v>
      </c>
      <c r="AB23">
        <v>0</v>
      </c>
      <c r="AC23">
        <v>0.43</v>
      </c>
      <c r="AD23">
        <v>1.93</v>
      </c>
      <c r="AE23">
        <v>0</v>
      </c>
      <c r="AF23">
        <v>3.22</v>
      </c>
      <c r="AG23">
        <v>17.079999999999998</v>
      </c>
      <c r="AH23">
        <v>150</v>
      </c>
      <c r="AI23">
        <v>0</v>
      </c>
      <c r="AJ23">
        <v>48.22</v>
      </c>
      <c r="AK23">
        <v>48.22</v>
      </c>
      <c r="AL23">
        <v>39.619999999999997</v>
      </c>
      <c r="AM23">
        <v>48.22</v>
      </c>
      <c r="AN23">
        <v>96.91</v>
      </c>
    </row>
    <row r="24" spans="1:40">
      <c r="A24" t="s">
        <v>251</v>
      </c>
      <c r="G24" t="s">
        <v>66</v>
      </c>
      <c r="H24" s="73">
        <v>145.09</v>
      </c>
      <c r="I24" s="46">
        <v>0</v>
      </c>
      <c r="J24" s="46">
        <v>3.22</v>
      </c>
      <c r="K24" s="46">
        <v>0</v>
      </c>
      <c r="L24" s="46">
        <v>1.93</v>
      </c>
      <c r="M24" s="74">
        <v>0</v>
      </c>
      <c r="N24" s="73">
        <v>136.53</v>
      </c>
      <c r="O24" s="46">
        <v>267.08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100</v>
      </c>
      <c r="Z24">
        <v>0</v>
      </c>
      <c r="AA24">
        <v>0</v>
      </c>
      <c r="AB24">
        <v>0</v>
      </c>
      <c r="AC24">
        <v>0.43</v>
      </c>
      <c r="AD24">
        <v>1.93</v>
      </c>
      <c r="AE24">
        <v>0</v>
      </c>
      <c r="AF24">
        <v>3.22</v>
      </c>
      <c r="AG24">
        <v>17.079999999999998</v>
      </c>
      <c r="AH24">
        <v>150</v>
      </c>
      <c r="AI24">
        <v>0</v>
      </c>
      <c r="AJ24">
        <v>48.22</v>
      </c>
      <c r="AK24">
        <v>48.22</v>
      </c>
      <c r="AL24">
        <v>39.619999999999997</v>
      </c>
      <c r="AM24">
        <v>48.22</v>
      </c>
      <c r="AN24">
        <v>96.91</v>
      </c>
    </row>
    <row r="25" spans="1:40">
      <c r="A25" t="s">
        <v>252</v>
      </c>
      <c r="G25" t="s">
        <v>67</v>
      </c>
      <c r="H25" s="73">
        <v>145.09</v>
      </c>
      <c r="I25" s="46">
        <v>0</v>
      </c>
      <c r="J25" s="46">
        <v>3.22</v>
      </c>
      <c r="K25" s="46">
        <v>0</v>
      </c>
      <c r="L25" s="46">
        <v>1.93</v>
      </c>
      <c r="M25" s="74">
        <v>0</v>
      </c>
      <c r="N25" s="73">
        <v>136.53</v>
      </c>
      <c r="O25" s="46">
        <v>267.08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100</v>
      </c>
      <c r="Z25">
        <v>0</v>
      </c>
      <c r="AA25">
        <v>0</v>
      </c>
      <c r="AB25">
        <v>0</v>
      </c>
      <c r="AC25">
        <v>0.43</v>
      </c>
      <c r="AD25">
        <v>1.93</v>
      </c>
      <c r="AE25">
        <v>0</v>
      </c>
      <c r="AF25">
        <v>3.22</v>
      </c>
      <c r="AG25">
        <v>17.079999999999998</v>
      </c>
      <c r="AH25">
        <v>150</v>
      </c>
      <c r="AI25">
        <v>0</v>
      </c>
      <c r="AJ25">
        <v>48.22</v>
      </c>
      <c r="AK25">
        <v>48.22</v>
      </c>
      <c r="AL25">
        <v>39.619999999999997</v>
      </c>
      <c r="AM25">
        <v>48.22</v>
      </c>
      <c r="AN25">
        <v>96.91</v>
      </c>
    </row>
    <row r="26" spans="1:40">
      <c r="A26" t="s">
        <v>253</v>
      </c>
      <c r="G26" t="s">
        <v>68</v>
      </c>
      <c r="H26" s="73">
        <v>145.09</v>
      </c>
      <c r="I26" s="46">
        <v>0</v>
      </c>
      <c r="J26" s="46">
        <v>3.22</v>
      </c>
      <c r="K26" s="46">
        <v>0</v>
      </c>
      <c r="L26" s="46">
        <v>1.93</v>
      </c>
      <c r="M26" s="74">
        <v>0</v>
      </c>
      <c r="N26" s="73">
        <v>136.53</v>
      </c>
      <c r="O26" s="46">
        <v>267.08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100</v>
      </c>
      <c r="Z26">
        <v>0</v>
      </c>
      <c r="AA26">
        <v>0</v>
      </c>
      <c r="AB26">
        <v>0</v>
      </c>
      <c r="AC26">
        <v>0.43</v>
      </c>
      <c r="AD26">
        <v>1.93</v>
      </c>
      <c r="AE26">
        <v>0</v>
      </c>
      <c r="AF26">
        <v>3.22</v>
      </c>
      <c r="AG26">
        <v>17.079999999999998</v>
      </c>
      <c r="AH26">
        <v>150</v>
      </c>
      <c r="AI26">
        <v>0</v>
      </c>
      <c r="AJ26">
        <v>48.22</v>
      </c>
      <c r="AK26">
        <v>48.22</v>
      </c>
      <c r="AL26">
        <v>39.619999999999997</v>
      </c>
      <c r="AM26">
        <v>48.22</v>
      </c>
      <c r="AN26">
        <v>96.91</v>
      </c>
    </row>
    <row r="27" spans="1:40">
      <c r="A27" t="s">
        <v>254</v>
      </c>
      <c r="G27" t="s">
        <v>69</v>
      </c>
      <c r="H27" s="73">
        <v>145.09</v>
      </c>
      <c r="I27" s="46">
        <v>0</v>
      </c>
      <c r="J27" s="46">
        <v>3.22</v>
      </c>
      <c r="K27" s="46">
        <v>0</v>
      </c>
      <c r="L27" s="46">
        <v>1.93</v>
      </c>
      <c r="M27" s="74">
        <v>0</v>
      </c>
      <c r="N27" s="73">
        <v>231.68</v>
      </c>
      <c r="O27" s="46">
        <v>350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100</v>
      </c>
      <c r="AA27">
        <v>0</v>
      </c>
      <c r="AB27">
        <v>0</v>
      </c>
      <c r="AC27">
        <v>0.43</v>
      </c>
      <c r="AD27">
        <v>1.93</v>
      </c>
      <c r="AE27">
        <v>100</v>
      </c>
      <c r="AF27">
        <v>3.22</v>
      </c>
      <c r="AG27">
        <v>0</v>
      </c>
      <c r="AH27">
        <v>150</v>
      </c>
      <c r="AI27">
        <v>0</v>
      </c>
      <c r="AJ27">
        <v>48.22</v>
      </c>
      <c r="AK27">
        <v>48.22</v>
      </c>
      <c r="AL27">
        <v>0</v>
      </c>
      <c r="AM27">
        <v>48.22</v>
      </c>
      <c r="AN27">
        <v>231.68</v>
      </c>
    </row>
    <row r="28" spans="1:40">
      <c r="A28" t="s">
        <v>255</v>
      </c>
      <c r="G28" t="s">
        <v>70</v>
      </c>
      <c r="H28" s="73">
        <v>145.09</v>
      </c>
      <c r="I28" s="46">
        <v>0</v>
      </c>
      <c r="J28" s="46">
        <v>3.22</v>
      </c>
      <c r="K28" s="46">
        <v>0</v>
      </c>
      <c r="L28" s="46">
        <v>1.93</v>
      </c>
      <c r="M28" s="74">
        <v>0</v>
      </c>
      <c r="N28" s="73">
        <v>231.68</v>
      </c>
      <c r="O28" s="46">
        <v>350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100</v>
      </c>
      <c r="AA28">
        <v>0</v>
      </c>
      <c r="AB28">
        <v>0</v>
      </c>
      <c r="AC28">
        <v>0.43</v>
      </c>
      <c r="AD28">
        <v>1.93</v>
      </c>
      <c r="AE28">
        <v>100</v>
      </c>
      <c r="AF28">
        <v>3.22</v>
      </c>
      <c r="AG28">
        <v>0</v>
      </c>
      <c r="AH28">
        <v>150</v>
      </c>
      <c r="AI28">
        <v>0</v>
      </c>
      <c r="AJ28">
        <v>48.22</v>
      </c>
      <c r="AK28">
        <v>48.22</v>
      </c>
      <c r="AL28">
        <v>0</v>
      </c>
      <c r="AM28">
        <v>48.22</v>
      </c>
      <c r="AN28">
        <v>231.68</v>
      </c>
    </row>
    <row r="29" spans="1:40">
      <c r="A29" t="s">
        <v>263</v>
      </c>
      <c r="G29" t="s">
        <v>71</v>
      </c>
      <c r="H29" s="73">
        <v>145.09</v>
      </c>
      <c r="I29" s="46">
        <v>0</v>
      </c>
      <c r="J29" s="46">
        <v>3.22</v>
      </c>
      <c r="K29" s="46">
        <v>0</v>
      </c>
      <c r="L29" s="46">
        <v>1.93</v>
      </c>
      <c r="M29" s="74">
        <v>0</v>
      </c>
      <c r="N29" s="73">
        <v>231.68</v>
      </c>
      <c r="O29" s="46">
        <v>350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100</v>
      </c>
      <c r="AA29">
        <v>0</v>
      </c>
      <c r="AB29">
        <v>0</v>
      </c>
      <c r="AC29">
        <v>0.43</v>
      </c>
      <c r="AD29">
        <v>1.93</v>
      </c>
      <c r="AE29">
        <v>100</v>
      </c>
      <c r="AF29">
        <v>3.22</v>
      </c>
      <c r="AG29">
        <v>0</v>
      </c>
      <c r="AH29">
        <v>150</v>
      </c>
      <c r="AI29">
        <v>0</v>
      </c>
      <c r="AJ29">
        <v>48.22</v>
      </c>
      <c r="AK29">
        <v>48.22</v>
      </c>
      <c r="AL29">
        <v>0</v>
      </c>
      <c r="AM29">
        <v>48.22</v>
      </c>
      <c r="AN29">
        <v>231.68</v>
      </c>
    </row>
    <row r="30" spans="1:40">
      <c r="A30" t="s">
        <v>264</v>
      </c>
      <c r="G30" t="s">
        <v>72</v>
      </c>
      <c r="H30" s="73">
        <v>145.09</v>
      </c>
      <c r="I30" s="46">
        <v>0</v>
      </c>
      <c r="J30" s="46">
        <v>3.22</v>
      </c>
      <c r="K30" s="46">
        <v>0</v>
      </c>
      <c r="L30" s="46">
        <v>2.04</v>
      </c>
      <c r="M30" s="74">
        <v>0</v>
      </c>
      <c r="N30" s="73">
        <v>231.68</v>
      </c>
      <c r="O30" s="46">
        <v>350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100</v>
      </c>
      <c r="AA30">
        <v>0</v>
      </c>
      <c r="AB30">
        <v>0.11</v>
      </c>
      <c r="AC30">
        <v>0.43</v>
      </c>
      <c r="AD30">
        <v>1.93</v>
      </c>
      <c r="AE30">
        <v>100</v>
      </c>
      <c r="AF30">
        <v>3.22</v>
      </c>
      <c r="AG30">
        <v>0</v>
      </c>
      <c r="AH30">
        <v>150</v>
      </c>
      <c r="AI30">
        <v>0</v>
      </c>
      <c r="AJ30">
        <v>48.22</v>
      </c>
      <c r="AK30">
        <v>48.22</v>
      </c>
      <c r="AL30">
        <v>0</v>
      </c>
      <c r="AM30">
        <v>48.22</v>
      </c>
      <c r="AN30">
        <v>231.68</v>
      </c>
    </row>
    <row r="31" spans="1:40">
      <c r="A31" t="s">
        <v>274</v>
      </c>
      <c r="G31" t="s">
        <v>73</v>
      </c>
      <c r="H31" s="73">
        <v>145.24</v>
      </c>
      <c r="I31" s="46">
        <v>0</v>
      </c>
      <c r="J31" s="46">
        <v>3.13</v>
      </c>
      <c r="K31" s="46">
        <v>0</v>
      </c>
      <c r="L31" s="46">
        <v>2.36</v>
      </c>
      <c r="M31" s="74">
        <v>0</v>
      </c>
      <c r="N31" s="73">
        <v>231.68</v>
      </c>
      <c r="O31" s="46">
        <v>350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100</v>
      </c>
      <c r="AA31">
        <v>0</v>
      </c>
      <c r="AB31">
        <v>0.43</v>
      </c>
      <c r="AC31">
        <v>0.57999999999999996</v>
      </c>
      <c r="AD31">
        <v>1.93</v>
      </c>
      <c r="AE31">
        <v>100</v>
      </c>
      <c r="AF31">
        <v>3.13</v>
      </c>
      <c r="AG31">
        <v>0</v>
      </c>
      <c r="AH31">
        <v>150</v>
      </c>
      <c r="AI31">
        <v>0</v>
      </c>
      <c r="AJ31">
        <v>48.22</v>
      </c>
      <c r="AK31">
        <v>48.22</v>
      </c>
      <c r="AL31">
        <v>0</v>
      </c>
      <c r="AM31">
        <v>48.22</v>
      </c>
      <c r="AN31">
        <v>231.68</v>
      </c>
    </row>
    <row r="32" spans="1:40">
      <c r="A32" t="s">
        <v>275</v>
      </c>
      <c r="G32" t="s">
        <v>74</v>
      </c>
      <c r="H32" s="73">
        <v>145.24</v>
      </c>
      <c r="I32" s="46">
        <v>0</v>
      </c>
      <c r="J32" s="46">
        <v>3.13</v>
      </c>
      <c r="K32" s="46">
        <v>0</v>
      </c>
      <c r="L32" s="46">
        <v>2.69</v>
      </c>
      <c r="M32" s="74">
        <v>0</v>
      </c>
      <c r="N32" s="73">
        <v>231.68</v>
      </c>
      <c r="O32" s="46">
        <v>350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100</v>
      </c>
      <c r="AA32">
        <v>0</v>
      </c>
      <c r="AB32">
        <v>0.76</v>
      </c>
      <c r="AC32">
        <v>0.57999999999999996</v>
      </c>
      <c r="AD32">
        <v>1.93</v>
      </c>
      <c r="AE32">
        <v>100</v>
      </c>
      <c r="AF32">
        <v>3.13</v>
      </c>
      <c r="AG32">
        <v>0</v>
      </c>
      <c r="AH32">
        <v>150</v>
      </c>
      <c r="AI32">
        <v>0</v>
      </c>
      <c r="AJ32">
        <v>48.22</v>
      </c>
      <c r="AK32">
        <v>48.22</v>
      </c>
      <c r="AL32">
        <v>0</v>
      </c>
      <c r="AM32">
        <v>48.22</v>
      </c>
      <c r="AN32">
        <v>231.68</v>
      </c>
    </row>
    <row r="33" spans="1:40">
      <c r="A33" t="s">
        <v>276</v>
      </c>
      <c r="G33" t="s">
        <v>75</v>
      </c>
      <c r="H33" s="73">
        <v>145.24</v>
      </c>
      <c r="I33" s="46">
        <v>0</v>
      </c>
      <c r="J33" s="46">
        <v>3.13</v>
      </c>
      <c r="K33" s="46">
        <v>0</v>
      </c>
      <c r="L33" s="46">
        <v>3.07</v>
      </c>
      <c r="M33" s="74">
        <v>0</v>
      </c>
      <c r="N33" s="73">
        <v>231.68</v>
      </c>
      <c r="O33" s="46">
        <v>350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100</v>
      </c>
      <c r="AA33">
        <v>0</v>
      </c>
      <c r="AB33">
        <v>1.1399999999999999</v>
      </c>
      <c r="AC33">
        <v>0.57999999999999996</v>
      </c>
      <c r="AD33">
        <v>1.93</v>
      </c>
      <c r="AE33">
        <v>100</v>
      </c>
      <c r="AF33">
        <v>3.13</v>
      </c>
      <c r="AG33">
        <v>0</v>
      </c>
      <c r="AH33">
        <v>150</v>
      </c>
      <c r="AI33">
        <v>0</v>
      </c>
      <c r="AJ33">
        <v>48.22</v>
      </c>
      <c r="AK33">
        <v>48.22</v>
      </c>
      <c r="AL33">
        <v>0</v>
      </c>
      <c r="AM33">
        <v>48.22</v>
      </c>
      <c r="AN33">
        <v>231.68</v>
      </c>
    </row>
    <row r="34" spans="1:40">
      <c r="A34" t="s">
        <v>277</v>
      </c>
      <c r="G34" t="s">
        <v>76</v>
      </c>
      <c r="H34" s="73">
        <v>145.24</v>
      </c>
      <c r="I34" s="46">
        <v>0</v>
      </c>
      <c r="J34" s="46">
        <v>3.13</v>
      </c>
      <c r="K34" s="46">
        <v>0</v>
      </c>
      <c r="L34" s="46">
        <v>3.51</v>
      </c>
      <c r="M34" s="74">
        <v>0</v>
      </c>
      <c r="N34" s="73">
        <v>231.68</v>
      </c>
      <c r="O34" s="46">
        <v>350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100</v>
      </c>
      <c r="AA34">
        <v>0</v>
      </c>
      <c r="AB34">
        <v>1.58</v>
      </c>
      <c r="AC34">
        <v>0.57999999999999996</v>
      </c>
      <c r="AD34">
        <v>1.93</v>
      </c>
      <c r="AE34">
        <v>100</v>
      </c>
      <c r="AF34">
        <v>3.13</v>
      </c>
      <c r="AG34">
        <v>0</v>
      </c>
      <c r="AH34">
        <v>150</v>
      </c>
      <c r="AI34">
        <v>0</v>
      </c>
      <c r="AJ34">
        <v>48.22</v>
      </c>
      <c r="AK34">
        <v>48.22</v>
      </c>
      <c r="AL34">
        <v>0</v>
      </c>
      <c r="AM34">
        <v>48.22</v>
      </c>
      <c r="AN34">
        <v>231.68</v>
      </c>
    </row>
    <row r="35" spans="1:40">
      <c r="A35" t="s">
        <v>279</v>
      </c>
      <c r="G35" t="s">
        <v>77</v>
      </c>
      <c r="H35" s="73">
        <v>145.62</v>
      </c>
      <c r="I35" s="46">
        <v>0</v>
      </c>
      <c r="J35" s="46">
        <v>3.13</v>
      </c>
      <c r="K35" s="46">
        <v>0</v>
      </c>
      <c r="L35" s="46">
        <v>3.9399999999999995</v>
      </c>
      <c r="M35" s="74">
        <v>0</v>
      </c>
      <c r="N35" s="73">
        <v>231.68</v>
      </c>
      <c r="O35" s="46">
        <v>300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</v>
      </c>
      <c r="Z35">
        <v>100</v>
      </c>
      <c r="AA35">
        <v>0</v>
      </c>
      <c r="AB35">
        <v>2.0099999999999998</v>
      </c>
      <c r="AC35">
        <v>0.96</v>
      </c>
      <c r="AD35">
        <v>1.93</v>
      </c>
      <c r="AE35">
        <v>50</v>
      </c>
      <c r="AF35">
        <v>3.13</v>
      </c>
      <c r="AG35">
        <v>0</v>
      </c>
      <c r="AH35">
        <v>150</v>
      </c>
      <c r="AI35">
        <v>0</v>
      </c>
      <c r="AJ35">
        <v>48.22</v>
      </c>
      <c r="AK35">
        <v>48.22</v>
      </c>
      <c r="AL35">
        <v>0</v>
      </c>
      <c r="AM35">
        <v>48.22</v>
      </c>
      <c r="AN35">
        <v>231.68</v>
      </c>
    </row>
    <row r="36" spans="1:40">
      <c r="A36" t="s">
        <v>309</v>
      </c>
      <c r="G36" t="s">
        <v>78</v>
      </c>
      <c r="H36" s="73">
        <v>145.62</v>
      </c>
      <c r="I36" s="46">
        <v>0</v>
      </c>
      <c r="J36" s="46">
        <v>3.13</v>
      </c>
      <c r="K36" s="46">
        <v>0</v>
      </c>
      <c r="L36" s="46">
        <v>4.42</v>
      </c>
      <c r="M36" s="74">
        <v>0</v>
      </c>
      <c r="N36" s="73">
        <v>231.68</v>
      </c>
      <c r="O36" s="46">
        <v>300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</v>
      </c>
      <c r="Z36">
        <v>100</v>
      </c>
      <c r="AA36">
        <v>0</v>
      </c>
      <c r="AB36">
        <v>2.4900000000000002</v>
      </c>
      <c r="AC36">
        <v>0.96</v>
      </c>
      <c r="AD36">
        <v>1.93</v>
      </c>
      <c r="AE36">
        <v>50</v>
      </c>
      <c r="AF36">
        <v>3.13</v>
      </c>
      <c r="AG36">
        <v>0</v>
      </c>
      <c r="AH36">
        <v>150</v>
      </c>
      <c r="AI36">
        <v>0</v>
      </c>
      <c r="AJ36">
        <v>48.22</v>
      </c>
      <c r="AK36">
        <v>48.22</v>
      </c>
      <c r="AL36">
        <v>0</v>
      </c>
      <c r="AM36">
        <v>48.22</v>
      </c>
      <c r="AN36">
        <v>231.68</v>
      </c>
    </row>
    <row r="37" spans="1:40">
      <c r="A37" t="s">
        <v>310</v>
      </c>
      <c r="G37" t="s">
        <v>79</v>
      </c>
      <c r="H37" s="73">
        <v>145.62</v>
      </c>
      <c r="I37" s="46">
        <v>0</v>
      </c>
      <c r="J37" s="46">
        <v>3.13</v>
      </c>
      <c r="K37" s="46">
        <v>0</v>
      </c>
      <c r="L37" s="46">
        <v>4.8899999999999997</v>
      </c>
      <c r="M37" s="74">
        <v>0</v>
      </c>
      <c r="N37" s="73">
        <v>231.68</v>
      </c>
      <c r="O37" s="46">
        <v>300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</v>
      </c>
      <c r="Z37">
        <v>100</v>
      </c>
      <c r="AA37">
        <v>0</v>
      </c>
      <c r="AB37">
        <v>2.96</v>
      </c>
      <c r="AC37">
        <v>0.96</v>
      </c>
      <c r="AD37">
        <v>1.93</v>
      </c>
      <c r="AE37">
        <v>50</v>
      </c>
      <c r="AF37">
        <v>3.13</v>
      </c>
      <c r="AG37">
        <v>0</v>
      </c>
      <c r="AH37">
        <v>150</v>
      </c>
      <c r="AI37">
        <v>0</v>
      </c>
      <c r="AJ37">
        <v>48.22</v>
      </c>
      <c r="AK37">
        <v>48.22</v>
      </c>
      <c r="AL37">
        <v>0</v>
      </c>
      <c r="AM37">
        <v>48.22</v>
      </c>
      <c r="AN37">
        <v>231.68</v>
      </c>
    </row>
    <row r="38" spans="1:40">
      <c r="A38" t="s">
        <v>311</v>
      </c>
      <c r="G38" t="s">
        <v>80</v>
      </c>
      <c r="H38" s="73">
        <v>145.62</v>
      </c>
      <c r="I38" s="46">
        <v>0</v>
      </c>
      <c r="J38" s="46">
        <v>3.13</v>
      </c>
      <c r="K38" s="46">
        <v>0</v>
      </c>
      <c r="L38" s="46">
        <v>5.39</v>
      </c>
      <c r="M38" s="74">
        <v>0</v>
      </c>
      <c r="N38" s="73">
        <v>231.68</v>
      </c>
      <c r="O38" s="46">
        <v>300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</v>
      </c>
      <c r="Z38">
        <v>100</v>
      </c>
      <c r="AA38">
        <v>0</v>
      </c>
      <c r="AB38">
        <v>3.46</v>
      </c>
      <c r="AC38">
        <v>0.96</v>
      </c>
      <c r="AD38">
        <v>1.93</v>
      </c>
      <c r="AE38">
        <v>50</v>
      </c>
      <c r="AF38">
        <v>3.13</v>
      </c>
      <c r="AG38">
        <v>0</v>
      </c>
      <c r="AH38">
        <v>150</v>
      </c>
      <c r="AI38">
        <v>0</v>
      </c>
      <c r="AJ38">
        <v>48.22</v>
      </c>
      <c r="AK38">
        <v>48.22</v>
      </c>
      <c r="AL38">
        <v>0</v>
      </c>
      <c r="AM38">
        <v>48.22</v>
      </c>
      <c r="AN38">
        <v>231.68</v>
      </c>
    </row>
    <row r="39" spans="1:40">
      <c r="A39" t="s">
        <v>312</v>
      </c>
      <c r="G39" t="s">
        <v>81</v>
      </c>
      <c r="H39" s="73">
        <v>145.62</v>
      </c>
      <c r="I39" s="46">
        <v>0</v>
      </c>
      <c r="J39" s="46">
        <v>3.13</v>
      </c>
      <c r="K39" s="46">
        <v>24.11</v>
      </c>
      <c r="L39" s="46">
        <v>5.83</v>
      </c>
      <c r="M39" s="74">
        <v>0</v>
      </c>
      <c r="N39" s="73">
        <v>231.68</v>
      </c>
      <c r="O39" s="46">
        <v>300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24.11</v>
      </c>
      <c r="Y39">
        <v>0</v>
      </c>
      <c r="Z39">
        <v>100</v>
      </c>
      <c r="AA39">
        <v>0</v>
      </c>
      <c r="AB39">
        <v>3.9</v>
      </c>
      <c r="AC39">
        <v>0.96</v>
      </c>
      <c r="AD39">
        <v>1.93</v>
      </c>
      <c r="AE39">
        <v>50</v>
      </c>
      <c r="AF39">
        <v>3.13</v>
      </c>
      <c r="AG39">
        <v>0</v>
      </c>
      <c r="AH39">
        <v>150</v>
      </c>
      <c r="AI39">
        <v>0</v>
      </c>
      <c r="AJ39">
        <v>48.22</v>
      </c>
      <c r="AK39">
        <v>48.22</v>
      </c>
      <c r="AL39">
        <v>0</v>
      </c>
      <c r="AM39">
        <v>48.22</v>
      </c>
      <c r="AN39">
        <v>231.68</v>
      </c>
    </row>
    <row r="40" spans="1:40">
      <c r="A40" t="s">
        <v>329</v>
      </c>
      <c r="G40" t="s">
        <v>82</v>
      </c>
      <c r="H40" s="73">
        <v>145.62</v>
      </c>
      <c r="I40" s="46">
        <v>0</v>
      </c>
      <c r="J40" s="46">
        <v>3.13</v>
      </c>
      <c r="K40" s="46">
        <v>24.11</v>
      </c>
      <c r="L40" s="46">
        <v>6.27</v>
      </c>
      <c r="M40" s="74">
        <v>0</v>
      </c>
      <c r="N40" s="73">
        <v>231.68</v>
      </c>
      <c r="O40" s="46">
        <v>300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24.11</v>
      </c>
      <c r="Y40">
        <v>0</v>
      </c>
      <c r="Z40">
        <v>100</v>
      </c>
      <c r="AA40">
        <v>0</v>
      </c>
      <c r="AB40">
        <v>4.34</v>
      </c>
      <c r="AC40">
        <v>0.96</v>
      </c>
      <c r="AD40">
        <v>1.93</v>
      </c>
      <c r="AE40">
        <v>50</v>
      </c>
      <c r="AF40">
        <v>3.13</v>
      </c>
      <c r="AG40">
        <v>0</v>
      </c>
      <c r="AH40">
        <v>150</v>
      </c>
      <c r="AI40">
        <v>0</v>
      </c>
      <c r="AJ40">
        <v>48.22</v>
      </c>
      <c r="AK40">
        <v>48.22</v>
      </c>
      <c r="AL40">
        <v>0</v>
      </c>
      <c r="AM40">
        <v>48.22</v>
      </c>
      <c r="AN40">
        <v>231.68</v>
      </c>
    </row>
    <row r="41" spans="1:40">
      <c r="A41" t="s">
        <v>330</v>
      </c>
      <c r="G41" t="s">
        <v>83</v>
      </c>
      <c r="H41" s="73">
        <v>145.62</v>
      </c>
      <c r="I41" s="46">
        <v>0</v>
      </c>
      <c r="J41" s="46">
        <v>3.13</v>
      </c>
      <c r="K41" s="46">
        <v>24.11</v>
      </c>
      <c r="L41" s="46">
        <v>6.66</v>
      </c>
      <c r="M41" s="74">
        <v>0</v>
      </c>
      <c r="N41" s="73">
        <v>231.68</v>
      </c>
      <c r="O41" s="46">
        <v>300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24.11</v>
      </c>
      <c r="Y41">
        <v>0</v>
      </c>
      <c r="Z41">
        <v>100</v>
      </c>
      <c r="AA41">
        <v>0</v>
      </c>
      <c r="AB41">
        <v>4.7300000000000004</v>
      </c>
      <c r="AC41">
        <v>0.96</v>
      </c>
      <c r="AD41">
        <v>1.93</v>
      </c>
      <c r="AE41">
        <v>50</v>
      </c>
      <c r="AF41">
        <v>3.13</v>
      </c>
      <c r="AG41">
        <v>0</v>
      </c>
      <c r="AH41">
        <v>150</v>
      </c>
      <c r="AI41">
        <v>0</v>
      </c>
      <c r="AJ41">
        <v>48.22</v>
      </c>
      <c r="AK41">
        <v>48.22</v>
      </c>
      <c r="AL41">
        <v>0</v>
      </c>
      <c r="AM41">
        <v>48.22</v>
      </c>
      <c r="AN41">
        <v>231.68</v>
      </c>
    </row>
    <row r="42" spans="1:40">
      <c r="A42" t="s">
        <v>331</v>
      </c>
      <c r="G42" t="s">
        <v>84</v>
      </c>
      <c r="H42" s="73">
        <v>145.62</v>
      </c>
      <c r="I42" s="46">
        <v>0</v>
      </c>
      <c r="J42" s="46">
        <v>3.13</v>
      </c>
      <c r="K42" s="46">
        <v>24.11</v>
      </c>
      <c r="L42" s="46">
        <v>6.9899999999999993</v>
      </c>
      <c r="M42" s="74">
        <v>0</v>
      </c>
      <c r="N42" s="73">
        <v>231.68</v>
      </c>
      <c r="O42" s="46">
        <v>300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24.11</v>
      </c>
      <c r="Y42">
        <v>0</v>
      </c>
      <c r="Z42">
        <v>100</v>
      </c>
      <c r="AA42">
        <v>0</v>
      </c>
      <c r="AB42">
        <v>5.0599999999999996</v>
      </c>
      <c r="AC42">
        <v>0.96</v>
      </c>
      <c r="AD42">
        <v>1.93</v>
      </c>
      <c r="AE42">
        <v>50</v>
      </c>
      <c r="AF42">
        <v>3.13</v>
      </c>
      <c r="AG42">
        <v>0</v>
      </c>
      <c r="AH42">
        <v>150</v>
      </c>
      <c r="AI42">
        <v>0</v>
      </c>
      <c r="AJ42">
        <v>48.22</v>
      </c>
      <c r="AK42">
        <v>48.22</v>
      </c>
      <c r="AL42">
        <v>0</v>
      </c>
      <c r="AM42">
        <v>48.22</v>
      </c>
      <c r="AN42">
        <v>231.68</v>
      </c>
    </row>
    <row r="43" spans="1:40">
      <c r="A43" t="s">
        <v>337</v>
      </c>
      <c r="G43" t="s">
        <v>85</v>
      </c>
      <c r="H43" s="73">
        <v>145.62</v>
      </c>
      <c r="I43" s="46">
        <v>0</v>
      </c>
      <c r="J43" s="46">
        <v>3.13</v>
      </c>
      <c r="K43" s="46">
        <v>24.11</v>
      </c>
      <c r="L43" s="46">
        <v>7.34</v>
      </c>
      <c r="M43" s="74">
        <v>0</v>
      </c>
      <c r="N43" s="73">
        <v>231.68</v>
      </c>
      <c r="O43" s="46">
        <v>300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24.11</v>
      </c>
      <c r="Y43">
        <v>0</v>
      </c>
      <c r="Z43">
        <v>100</v>
      </c>
      <c r="AA43">
        <v>0</v>
      </c>
      <c r="AB43">
        <v>5.41</v>
      </c>
      <c r="AC43">
        <v>0.96</v>
      </c>
      <c r="AD43">
        <v>1.93</v>
      </c>
      <c r="AE43">
        <v>50</v>
      </c>
      <c r="AF43">
        <v>3.13</v>
      </c>
      <c r="AG43">
        <v>0</v>
      </c>
      <c r="AH43">
        <v>150</v>
      </c>
      <c r="AI43">
        <v>0</v>
      </c>
      <c r="AJ43">
        <v>48.22</v>
      </c>
      <c r="AK43">
        <v>48.22</v>
      </c>
      <c r="AL43">
        <v>0</v>
      </c>
      <c r="AM43">
        <v>48.22</v>
      </c>
      <c r="AN43">
        <v>231.68</v>
      </c>
    </row>
    <row r="44" spans="1:40">
      <c r="A44" t="s">
        <v>339</v>
      </c>
      <c r="G44" t="s">
        <v>86</v>
      </c>
      <c r="H44" s="73">
        <v>145.62</v>
      </c>
      <c r="I44" s="46">
        <v>0</v>
      </c>
      <c r="J44" s="46">
        <v>3.13</v>
      </c>
      <c r="K44" s="46">
        <v>24.11</v>
      </c>
      <c r="L44" s="46">
        <v>7.71</v>
      </c>
      <c r="M44" s="74">
        <v>0</v>
      </c>
      <c r="N44" s="73">
        <v>231.68</v>
      </c>
      <c r="O44" s="46">
        <v>300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24.11</v>
      </c>
      <c r="Y44">
        <v>0</v>
      </c>
      <c r="Z44">
        <v>100</v>
      </c>
      <c r="AA44">
        <v>0</v>
      </c>
      <c r="AB44">
        <v>5.78</v>
      </c>
      <c r="AC44">
        <v>0.96</v>
      </c>
      <c r="AD44">
        <v>1.93</v>
      </c>
      <c r="AE44">
        <v>50</v>
      </c>
      <c r="AF44">
        <v>3.13</v>
      </c>
      <c r="AG44">
        <v>0</v>
      </c>
      <c r="AH44">
        <v>150</v>
      </c>
      <c r="AI44">
        <v>0</v>
      </c>
      <c r="AJ44">
        <v>48.22</v>
      </c>
      <c r="AK44">
        <v>48.22</v>
      </c>
      <c r="AL44">
        <v>0</v>
      </c>
      <c r="AM44">
        <v>48.22</v>
      </c>
      <c r="AN44">
        <v>231.68</v>
      </c>
    </row>
    <row r="45" spans="1:40">
      <c r="A45" t="s">
        <v>358</v>
      </c>
      <c r="G45" t="s">
        <v>87</v>
      </c>
      <c r="H45" s="73">
        <v>145.62</v>
      </c>
      <c r="I45" s="46">
        <v>0</v>
      </c>
      <c r="J45" s="46">
        <v>3.13</v>
      </c>
      <c r="K45" s="46">
        <v>24.11</v>
      </c>
      <c r="L45" s="46">
        <v>7.9899999999999993</v>
      </c>
      <c r="M45" s="74">
        <v>0</v>
      </c>
      <c r="N45" s="73">
        <v>231.68</v>
      </c>
      <c r="O45" s="46">
        <v>300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24.11</v>
      </c>
      <c r="Y45">
        <v>0</v>
      </c>
      <c r="Z45">
        <v>100</v>
      </c>
      <c r="AA45">
        <v>0</v>
      </c>
      <c r="AB45">
        <v>6.06</v>
      </c>
      <c r="AC45">
        <v>0.96</v>
      </c>
      <c r="AD45">
        <v>1.93</v>
      </c>
      <c r="AE45">
        <v>50</v>
      </c>
      <c r="AF45">
        <v>3.13</v>
      </c>
      <c r="AG45">
        <v>0</v>
      </c>
      <c r="AH45">
        <v>150</v>
      </c>
      <c r="AI45">
        <v>0</v>
      </c>
      <c r="AJ45">
        <v>48.22</v>
      </c>
      <c r="AK45">
        <v>48.22</v>
      </c>
      <c r="AL45">
        <v>0</v>
      </c>
      <c r="AM45">
        <v>48.22</v>
      </c>
      <c r="AN45">
        <v>231.68</v>
      </c>
    </row>
    <row r="46" spans="1:40">
      <c r="A46" t="s">
        <v>359</v>
      </c>
      <c r="G46" t="s">
        <v>88</v>
      </c>
      <c r="H46" s="73">
        <v>145.62</v>
      </c>
      <c r="I46" s="46">
        <v>0</v>
      </c>
      <c r="J46" s="46">
        <v>3.13</v>
      </c>
      <c r="K46" s="46">
        <v>24.11</v>
      </c>
      <c r="L46" s="46">
        <v>8.16</v>
      </c>
      <c r="M46" s="74">
        <v>0</v>
      </c>
      <c r="N46" s="73">
        <v>231.68</v>
      </c>
      <c r="O46" s="46">
        <v>300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24.11</v>
      </c>
      <c r="Y46">
        <v>0</v>
      </c>
      <c r="Z46">
        <v>100</v>
      </c>
      <c r="AA46">
        <v>0</v>
      </c>
      <c r="AB46">
        <v>6.23</v>
      </c>
      <c r="AC46">
        <v>0.96</v>
      </c>
      <c r="AD46">
        <v>1.93</v>
      </c>
      <c r="AE46">
        <v>50</v>
      </c>
      <c r="AF46">
        <v>3.13</v>
      </c>
      <c r="AG46">
        <v>0</v>
      </c>
      <c r="AH46">
        <v>150</v>
      </c>
      <c r="AI46">
        <v>0</v>
      </c>
      <c r="AJ46">
        <v>48.22</v>
      </c>
      <c r="AK46">
        <v>48.22</v>
      </c>
      <c r="AL46">
        <v>0</v>
      </c>
      <c r="AM46">
        <v>48.22</v>
      </c>
      <c r="AN46">
        <v>231.68</v>
      </c>
    </row>
    <row r="47" spans="1:40">
      <c r="A47" t="s">
        <v>360</v>
      </c>
      <c r="G47" t="s">
        <v>89</v>
      </c>
      <c r="H47" s="73">
        <v>145.62</v>
      </c>
      <c r="I47" s="46">
        <v>0</v>
      </c>
      <c r="J47" s="46">
        <v>3.13</v>
      </c>
      <c r="K47" s="46">
        <v>24.11</v>
      </c>
      <c r="L47" s="46">
        <v>8.33</v>
      </c>
      <c r="M47" s="74">
        <v>0</v>
      </c>
      <c r="N47" s="73">
        <v>231.68</v>
      </c>
      <c r="O47" s="46">
        <v>350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24.11</v>
      </c>
      <c r="Y47">
        <v>0</v>
      </c>
      <c r="Z47">
        <v>100</v>
      </c>
      <c r="AA47">
        <v>0</v>
      </c>
      <c r="AB47">
        <v>6.4</v>
      </c>
      <c r="AC47">
        <v>0.96</v>
      </c>
      <c r="AD47">
        <v>1.93</v>
      </c>
      <c r="AE47">
        <v>100</v>
      </c>
      <c r="AF47">
        <v>3.13</v>
      </c>
      <c r="AG47">
        <v>0</v>
      </c>
      <c r="AH47">
        <v>150</v>
      </c>
      <c r="AI47">
        <v>0</v>
      </c>
      <c r="AJ47">
        <v>48.22</v>
      </c>
      <c r="AK47">
        <v>48.22</v>
      </c>
      <c r="AL47">
        <v>0</v>
      </c>
      <c r="AM47">
        <v>48.22</v>
      </c>
      <c r="AN47">
        <v>231.68</v>
      </c>
    </row>
    <row r="48" spans="1:40">
      <c r="A48" t="s">
        <v>364</v>
      </c>
      <c r="G48" t="s">
        <v>90</v>
      </c>
      <c r="H48" s="73">
        <v>145.62</v>
      </c>
      <c r="I48" s="46">
        <v>0</v>
      </c>
      <c r="J48" s="46">
        <v>3.13</v>
      </c>
      <c r="K48" s="46">
        <v>24.11</v>
      </c>
      <c r="L48" s="46">
        <v>8.5299999999999994</v>
      </c>
      <c r="M48" s="74">
        <v>0</v>
      </c>
      <c r="N48" s="73">
        <v>231.68</v>
      </c>
      <c r="O48" s="46">
        <v>350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24.11</v>
      </c>
      <c r="Y48">
        <v>0</v>
      </c>
      <c r="Z48">
        <v>100</v>
      </c>
      <c r="AA48">
        <v>0</v>
      </c>
      <c r="AB48">
        <v>6.6</v>
      </c>
      <c r="AC48">
        <v>0.96</v>
      </c>
      <c r="AD48">
        <v>1.93</v>
      </c>
      <c r="AE48">
        <v>100</v>
      </c>
      <c r="AF48">
        <v>3.13</v>
      </c>
      <c r="AG48">
        <v>0</v>
      </c>
      <c r="AH48">
        <v>150</v>
      </c>
      <c r="AI48">
        <v>0</v>
      </c>
      <c r="AJ48">
        <v>48.22</v>
      </c>
      <c r="AK48">
        <v>48.22</v>
      </c>
      <c r="AL48">
        <v>0</v>
      </c>
      <c r="AM48">
        <v>48.22</v>
      </c>
      <c r="AN48">
        <v>231.68</v>
      </c>
    </row>
    <row r="49" spans="1:40">
      <c r="A49" t="s">
        <v>365</v>
      </c>
      <c r="G49" t="s">
        <v>91</v>
      </c>
      <c r="H49" s="73">
        <v>145.62</v>
      </c>
      <c r="I49" s="46">
        <v>0</v>
      </c>
      <c r="J49" s="46">
        <v>3.13</v>
      </c>
      <c r="K49" s="46">
        <v>24.11</v>
      </c>
      <c r="L49" s="46">
        <v>8.68</v>
      </c>
      <c r="M49" s="74">
        <v>0</v>
      </c>
      <c r="N49" s="73">
        <v>231.68</v>
      </c>
      <c r="O49" s="46">
        <v>350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24.11</v>
      </c>
      <c r="Y49">
        <v>0</v>
      </c>
      <c r="Z49">
        <v>100</v>
      </c>
      <c r="AA49">
        <v>0</v>
      </c>
      <c r="AB49">
        <v>6.75</v>
      </c>
      <c r="AC49">
        <v>0.96</v>
      </c>
      <c r="AD49">
        <v>1.93</v>
      </c>
      <c r="AE49">
        <v>100</v>
      </c>
      <c r="AF49">
        <v>3.13</v>
      </c>
      <c r="AG49">
        <v>0</v>
      </c>
      <c r="AH49">
        <v>150</v>
      </c>
      <c r="AI49">
        <v>0</v>
      </c>
      <c r="AJ49">
        <v>48.22</v>
      </c>
      <c r="AK49">
        <v>48.22</v>
      </c>
      <c r="AL49">
        <v>0</v>
      </c>
      <c r="AM49">
        <v>48.22</v>
      </c>
      <c r="AN49">
        <v>231.68</v>
      </c>
    </row>
    <row r="50" spans="1:40">
      <c r="A50" t="s">
        <v>366</v>
      </c>
      <c r="G50" t="s">
        <v>92</v>
      </c>
      <c r="H50" s="73">
        <v>145.62</v>
      </c>
      <c r="I50" s="46">
        <v>0</v>
      </c>
      <c r="J50" s="46">
        <v>3.13</v>
      </c>
      <c r="K50" s="46">
        <v>24.11</v>
      </c>
      <c r="L50" s="46">
        <v>8.65</v>
      </c>
      <c r="M50" s="74">
        <v>0</v>
      </c>
      <c r="N50" s="73">
        <v>231.68</v>
      </c>
      <c r="O50" s="46">
        <v>350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24.11</v>
      </c>
      <c r="Y50">
        <v>0</v>
      </c>
      <c r="Z50">
        <v>100</v>
      </c>
      <c r="AA50">
        <v>0</v>
      </c>
      <c r="AB50">
        <v>6.72</v>
      </c>
      <c r="AC50">
        <v>0.96</v>
      </c>
      <c r="AD50">
        <v>1.93</v>
      </c>
      <c r="AE50">
        <v>100</v>
      </c>
      <c r="AF50">
        <v>3.13</v>
      </c>
      <c r="AG50">
        <v>0</v>
      </c>
      <c r="AH50">
        <v>150</v>
      </c>
      <c r="AI50">
        <v>0</v>
      </c>
      <c r="AJ50">
        <v>48.22</v>
      </c>
      <c r="AK50">
        <v>48.22</v>
      </c>
      <c r="AL50">
        <v>0</v>
      </c>
      <c r="AM50">
        <v>48.22</v>
      </c>
      <c r="AN50">
        <v>231.68</v>
      </c>
    </row>
    <row r="51" spans="1:40">
      <c r="A51" t="s">
        <v>367</v>
      </c>
      <c r="G51" t="s">
        <v>93</v>
      </c>
      <c r="H51" s="73">
        <v>145.62</v>
      </c>
      <c r="I51" s="46">
        <v>0</v>
      </c>
      <c r="J51" s="46">
        <v>3.13</v>
      </c>
      <c r="K51" s="46">
        <v>24.11</v>
      </c>
      <c r="L51" s="46">
        <v>8.73</v>
      </c>
      <c r="M51" s="74">
        <v>0</v>
      </c>
      <c r="N51" s="73">
        <v>231.68</v>
      </c>
      <c r="O51" s="46">
        <v>350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24.11</v>
      </c>
      <c r="Y51">
        <v>0</v>
      </c>
      <c r="Z51">
        <v>100</v>
      </c>
      <c r="AA51">
        <v>0</v>
      </c>
      <c r="AB51">
        <v>6.8</v>
      </c>
      <c r="AC51">
        <v>0.96</v>
      </c>
      <c r="AD51">
        <v>1.93</v>
      </c>
      <c r="AE51">
        <v>100</v>
      </c>
      <c r="AF51">
        <v>3.13</v>
      </c>
      <c r="AG51">
        <v>0</v>
      </c>
      <c r="AH51">
        <v>150</v>
      </c>
      <c r="AI51">
        <v>0</v>
      </c>
      <c r="AJ51">
        <v>48.22</v>
      </c>
      <c r="AK51">
        <v>48.22</v>
      </c>
      <c r="AL51">
        <v>0</v>
      </c>
      <c r="AM51">
        <v>48.22</v>
      </c>
      <c r="AN51">
        <v>231.68</v>
      </c>
    </row>
    <row r="52" spans="1:40">
      <c r="A52" t="s">
        <v>368</v>
      </c>
      <c r="G52" t="s">
        <v>94</v>
      </c>
      <c r="H52" s="73">
        <v>145.62</v>
      </c>
      <c r="I52" s="46">
        <v>0</v>
      </c>
      <c r="J52" s="46">
        <v>3.13</v>
      </c>
      <c r="K52" s="46">
        <v>24.11</v>
      </c>
      <c r="L52" s="46">
        <v>8.58</v>
      </c>
      <c r="M52" s="74">
        <v>0</v>
      </c>
      <c r="N52" s="73">
        <v>231.68</v>
      </c>
      <c r="O52" s="46">
        <v>350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24.11</v>
      </c>
      <c r="Y52">
        <v>0</v>
      </c>
      <c r="Z52">
        <v>100</v>
      </c>
      <c r="AA52">
        <v>0</v>
      </c>
      <c r="AB52">
        <v>6.65</v>
      </c>
      <c r="AC52">
        <v>0.96</v>
      </c>
      <c r="AD52">
        <v>1.93</v>
      </c>
      <c r="AE52">
        <v>100</v>
      </c>
      <c r="AF52">
        <v>3.13</v>
      </c>
      <c r="AG52">
        <v>0</v>
      </c>
      <c r="AH52">
        <v>150</v>
      </c>
      <c r="AI52">
        <v>0</v>
      </c>
      <c r="AJ52">
        <v>48.22</v>
      </c>
      <c r="AK52">
        <v>48.22</v>
      </c>
      <c r="AL52">
        <v>0</v>
      </c>
      <c r="AM52">
        <v>48.22</v>
      </c>
      <c r="AN52">
        <v>231.68</v>
      </c>
    </row>
    <row r="53" spans="1:40">
      <c r="A53" t="s">
        <v>402</v>
      </c>
      <c r="G53" t="s">
        <v>95</v>
      </c>
      <c r="H53" s="73">
        <v>145.62</v>
      </c>
      <c r="I53" s="46">
        <v>0</v>
      </c>
      <c r="J53" s="46">
        <v>3.13</v>
      </c>
      <c r="K53" s="46">
        <v>24.11</v>
      </c>
      <c r="L53" s="46">
        <v>8.69</v>
      </c>
      <c r="M53" s="74">
        <v>0</v>
      </c>
      <c r="N53" s="73">
        <v>231.68</v>
      </c>
      <c r="O53" s="46">
        <v>350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24.11</v>
      </c>
      <c r="Y53">
        <v>0</v>
      </c>
      <c r="Z53">
        <v>100</v>
      </c>
      <c r="AA53">
        <v>0</v>
      </c>
      <c r="AB53">
        <v>6.76</v>
      </c>
      <c r="AC53">
        <v>0.96</v>
      </c>
      <c r="AD53">
        <v>1.93</v>
      </c>
      <c r="AE53">
        <v>100</v>
      </c>
      <c r="AF53">
        <v>3.13</v>
      </c>
      <c r="AG53">
        <v>0</v>
      </c>
      <c r="AH53">
        <v>150</v>
      </c>
      <c r="AI53">
        <v>0</v>
      </c>
      <c r="AJ53">
        <v>48.22</v>
      </c>
      <c r="AK53">
        <v>48.22</v>
      </c>
      <c r="AL53">
        <v>0</v>
      </c>
      <c r="AM53">
        <v>48.22</v>
      </c>
      <c r="AN53">
        <v>231.68</v>
      </c>
    </row>
    <row r="54" spans="1:40">
      <c r="A54" t="s">
        <v>401</v>
      </c>
      <c r="G54" t="s">
        <v>96</v>
      </c>
      <c r="H54" s="73">
        <v>145.62</v>
      </c>
      <c r="I54" s="46">
        <v>0</v>
      </c>
      <c r="J54" s="46">
        <v>3.13</v>
      </c>
      <c r="K54" s="46">
        <v>24.11</v>
      </c>
      <c r="L54" s="46">
        <v>8.57</v>
      </c>
      <c r="M54" s="74">
        <v>0</v>
      </c>
      <c r="N54" s="73">
        <v>231.68</v>
      </c>
      <c r="O54" s="46">
        <v>350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24.11</v>
      </c>
      <c r="Y54">
        <v>0</v>
      </c>
      <c r="Z54">
        <v>100</v>
      </c>
      <c r="AA54">
        <v>0</v>
      </c>
      <c r="AB54">
        <v>6.64</v>
      </c>
      <c r="AC54">
        <v>0.96</v>
      </c>
      <c r="AD54">
        <v>1.93</v>
      </c>
      <c r="AE54">
        <v>100</v>
      </c>
      <c r="AF54">
        <v>3.13</v>
      </c>
      <c r="AG54">
        <v>0</v>
      </c>
      <c r="AH54">
        <v>150</v>
      </c>
      <c r="AI54">
        <v>0</v>
      </c>
      <c r="AJ54">
        <v>48.22</v>
      </c>
      <c r="AK54">
        <v>48.22</v>
      </c>
      <c r="AL54">
        <v>0</v>
      </c>
      <c r="AM54">
        <v>48.22</v>
      </c>
      <c r="AN54">
        <v>231.68</v>
      </c>
    </row>
    <row r="55" spans="1:40">
      <c r="A55" t="s">
        <v>403</v>
      </c>
      <c r="G55" t="s">
        <v>97</v>
      </c>
      <c r="H55" s="73">
        <v>145.62</v>
      </c>
      <c r="I55" s="46">
        <v>0</v>
      </c>
      <c r="J55" s="46">
        <v>3.13</v>
      </c>
      <c r="K55" s="46">
        <v>24.11</v>
      </c>
      <c r="L55" s="46">
        <v>8.4</v>
      </c>
      <c r="M55" s="74">
        <v>0</v>
      </c>
      <c r="N55" s="73">
        <v>231.68</v>
      </c>
      <c r="O55" s="46">
        <v>350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24.11</v>
      </c>
      <c r="Y55">
        <v>0</v>
      </c>
      <c r="Z55">
        <v>100</v>
      </c>
      <c r="AA55">
        <v>0</v>
      </c>
      <c r="AB55">
        <v>6.47</v>
      </c>
      <c r="AC55">
        <v>0.96</v>
      </c>
      <c r="AD55">
        <v>1.93</v>
      </c>
      <c r="AE55">
        <v>100</v>
      </c>
      <c r="AF55">
        <v>3.13</v>
      </c>
      <c r="AG55">
        <v>0</v>
      </c>
      <c r="AH55">
        <v>150</v>
      </c>
      <c r="AI55">
        <v>0</v>
      </c>
      <c r="AJ55">
        <v>48.22</v>
      </c>
      <c r="AK55">
        <v>48.22</v>
      </c>
      <c r="AL55">
        <v>0</v>
      </c>
      <c r="AM55">
        <v>48.22</v>
      </c>
      <c r="AN55">
        <v>231.68</v>
      </c>
    </row>
    <row r="56" spans="1:40">
      <c r="A56" t="s">
        <v>403</v>
      </c>
      <c r="G56" t="s">
        <v>98</v>
      </c>
      <c r="H56" s="73">
        <v>145.62</v>
      </c>
      <c r="I56" s="46">
        <v>0</v>
      </c>
      <c r="J56" s="46">
        <v>3.13</v>
      </c>
      <c r="K56" s="46">
        <v>24.11</v>
      </c>
      <c r="L56" s="46">
        <v>8.25</v>
      </c>
      <c r="M56" s="74">
        <v>0</v>
      </c>
      <c r="N56" s="73">
        <v>231.68</v>
      </c>
      <c r="O56" s="46">
        <v>350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24.11</v>
      </c>
      <c r="Y56">
        <v>0</v>
      </c>
      <c r="Z56">
        <v>100</v>
      </c>
      <c r="AA56">
        <v>0</v>
      </c>
      <c r="AB56">
        <v>6.32</v>
      </c>
      <c r="AC56">
        <v>0.96</v>
      </c>
      <c r="AD56">
        <v>1.93</v>
      </c>
      <c r="AE56">
        <v>100</v>
      </c>
      <c r="AF56">
        <v>3.13</v>
      </c>
      <c r="AG56">
        <v>0</v>
      </c>
      <c r="AH56">
        <v>150</v>
      </c>
      <c r="AI56">
        <v>0</v>
      </c>
      <c r="AJ56">
        <v>48.22</v>
      </c>
      <c r="AK56">
        <v>48.22</v>
      </c>
      <c r="AL56">
        <v>0</v>
      </c>
      <c r="AM56">
        <v>48.22</v>
      </c>
      <c r="AN56">
        <v>231.68</v>
      </c>
    </row>
    <row r="57" spans="1:40">
      <c r="G57" t="s">
        <v>99</v>
      </c>
      <c r="H57" s="73">
        <v>145.62</v>
      </c>
      <c r="I57" s="46">
        <v>0</v>
      </c>
      <c r="J57" s="46">
        <v>3.13</v>
      </c>
      <c r="K57" s="46">
        <v>24.11</v>
      </c>
      <c r="L57" s="46">
        <v>8.02</v>
      </c>
      <c r="M57" s="74">
        <v>0</v>
      </c>
      <c r="N57" s="73">
        <v>231.68</v>
      </c>
      <c r="O57" s="46">
        <v>350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24.11</v>
      </c>
      <c r="Y57">
        <v>0</v>
      </c>
      <c r="Z57">
        <v>100</v>
      </c>
      <c r="AA57">
        <v>0</v>
      </c>
      <c r="AB57">
        <v>6.09</v>
      </c>
      <c r="AC57">
        <v>0.96</v>
      </c>
      <c r="AD57">
        <v>1.93</v>
      </c>
      <c r="AE57">
        <v>100</v>
      </c>
      <c r="AF57">
        <v>3.13</v>
      </c>
      <c r="AG57">
        <v>0</v>
      </c>
      <c r="AH57">
        <v>150</v>
      </c>
      <c r="AI57">
        <v>0</v>
      </c>
      <c r="AJ57">
        <v>48.22</v>
      </c>
      <c r="AK57">
        <v>48.22</v>
      </c>
      <c r="AL57">
        <v>0</v>
      </c>
      <c r="AM57">
        <v>48.22</v>
      </c>
      <c r="AN57">
        <v>231.68</v>
      </c>
    </row>
    <row r="58" spans="1:40">
      <c r="G58" t="s">
        <v>100</v>
      </c>
      <c r="H58" s="73">
        <v>145.62</v>
      </c>
      <c r="I58" s="46">
        <v>0</v>
      </c>
      <c r="J58" s="46">
        <v>3.13</v>
      </c>
      <c r="K58" s="46">
        <v>24.11</v>
      </c>
      <c r="L58" s="46">
        <v>7.7399999999999993</v>
      </c>
      <c r="M58" s="74">
        <v>0</v>
      </c>
      <c r="N58" s="73">
        <v>231.68</v>
      </c>
      <c r="O58" s="46">
        <v>350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24.11</v>
      </c>
      <c r="Y58">
        <v>0</v>
      </c>
      <c r="Z58">
        <v>100</v>
      </c>
      <c r="AA58">
        <v>0</v>
      </c>
      <c r="AB58">
        <v>5.81</v>
      </c>
      <c r="AC58">
        <v>0.96</v>
      </c>
      <c r="AD58">
        <v>1.93</v>
      </c>
      <c r="AE58">
        <v>100</v>
      </c>
      <c r="AF58">
        <v>3.13</v>
      </c>
      <c r="AG58">
        <v>0</v>
      </c>
      <c r="AH58">
        <v>150</v>
      </c>
      <c r="AI58">
        <v>0</v>
      </c>
      <c r="AJ58">
        <v>48.22</v>
      </c>
      <c r="AK58">
        <v>48.22</v>
      </c>
      <c r="AL58">
        <v>0</v>
      </c>
      <c r="AM58">
        <v>48.22</v>
      </c>
      <c r="AN58">
        <v>231.68</v>
      </c>
    </row>
    <row r="59" spans="1:40">
      <c r="G59" t="s">
        <v>101</v>
      </c>
      <c r="H59" s="73">
        <v>145.62</v>
      </c>
      <c r="I59" s="46">
        <v>0</v>
      </c>
      <c r="J59" s="46">
        <v>3.13</v>
      </c>
      <c r="K59" s="46">
        <v>24.11</v>
      </c>
      <c r="L59" s="46">
        <v>7.3599999999999994</v>
      </c>
      <c r="M59" s="74">
        <v>0</v>
      </c>
      <c r="N59" s="73">
        <v>231.68</v>
      </c>
      <c r="O59" s="46">
        <v>350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24.11</v>
      </c>
      <c r="Y59">
        <v>0</v>
      </c>
      <c r="Z59">
        <v>100</v>
      </c>
      <c r="AA59">
        <v>0</v>
      </c>
      <c r="AB59">
        <v>5.43</v>
      </c>
      <c r="AC59">
        <v>0.96</v>
      </c>
      <c r="AD59">
        <v>1.93</v>
      </c>
      <c r="AE59">
        <v>100</v>
      </c>
      <c r="AF59">
        <v>3.13</v>
      </c>
      <c r="AG59">
        <v>0</v>
      </c>
      <c r="AH59">
        <v>150</v>
      </c>
      <c r="AI59">
        <v>0</v>
      </c>
      <c r="AJ59">
        <v>48.22</v>
      </c>
      <c r="AK59">
        <v>48.22</v>
      </c>
      <c r="AL59">
        <v>0</v>
      </c>
      <c r="AM59">
        <v>48.22</v>
      </c>
      <c r="AN59">
        <v>231.68</v>
      </c>
    </row>
    <row r="60" spans="1:40">
      <c r="G60" t="s">
        <v>102</v>
      </c>
      <c r="H60" s="73">
        <v>145.62</v>
      </c>
      <c r="I60" s="46">
        <v>0</v>
      </c>
      <c r="J60" s="46">
        <v>3.13</v>
      </c>
      <c r="K60" s="46">
        <v>24.11</v>
      </c>
      <c r="L60" s="46">
        <v>7.04</v>
      </c>
      <c r="M60" s="74">
        <v>0</v>
      </c>
      <c r="N60" s="73">
        <v>231.68</v>
      </c>
      <c r="O60" s="46">
        <v>350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24.11</v>
      </c>
      <c r="Y60">
        <v>0</v>
      </c>
      <c r="Z60">
        <v>100</v>
      </c>
      <c r="AA60">
        <v>0</v>
      </c>
      <c r="AB60">
        <v>5.1100000000000003</v>
      </c>
      <c r="AC60">
        <v>0.96</v>
      </c>
      <c r="AD60">
        <v>1.93</v>
      </c>
      <c r="AE60">
        <v>100</v>
      </c>
      <c r="AF60">
        <v>3.13</v>
      </c>
      <c r="AG60">
        <v>0</v>
      </c>
      <c r="AH60">
        <v>150</v>
      </c>
      <c r="AI60">
        <v>0</v>
      </c>
      <c r="AJ60">
        <v>48.22</v>
      </c>
      <c r="AK60">
        <v>48.22</v>
      </c>
      <c r="AL60">
        <v>0</v>
      </c>
      <c r="AM60">
        <v>48.22</v>
      </c>
      <c r="AN60">
        <v>231.68</v>
      </c>
    </row>
    <row r="61" spans="1:40">
      <c r="G61" t="s">
        <v>103</v>
      </c>
      <c r="H61" s="73">
        <v>145.62</v>
      </c>
      <c r="I61" s="46">
        <v>0</v>
      </c>
      <c r="J61" s="46">
        <v>3.13</v>
      </c>
      <c r="K61" s="46">
        <v>24.11</v>
      </c>
      <c r="L61" s="46">
        <v>6.6099999999999994</v>
      </c>
      <c r="M61" s="74">
        <v>0</v>
      </c>
      <c r="N61" s="73">
        <v>231.68</v>
      </c>
      <c r="O61" s="46">
        <v>350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24.11</v>
      </c>
      <c r="Y61">
        <v>0</v>
      </c>
      <c r="Z61">
        <v>100</v>
      </c>
      <c r="AA61">
        <v>0</v>
      </c>
      <c r="AB61">
        <v>4.68</v>
      </c>
      <c r="AC61">
        <v>0.96</v>
      </c>
      <c r="AD61">
        <v>1.93</v>
      </c>
      <c r="AE61">
        <v>100</v>
      </c>
      <c r="AF61">
        <v>3.13</v>
      </c>
      <c r="AG61">
        <v>0</v>
      </c>
      <c r="AH61">
        <v>150</v>
      </c>
      <c r="AI61">
        <v>0</v>
      </c>
      <c r="AJ61">
        <v>48.22</v>
      </c>
      <c r="AK61">
        <v>48.22</v>
      </c>
      <c r="AL61">
        <v>0</v>
      </c>
      <c r="AM61">
        <v>48.22</v>
      </c>
      <c r="AN61">
        <v>231.68</v>
      </c>
    </row>
    <row r="62" spans="1:40">
      <c r="G62" t="s">
        <v>104</v>
      </c>
      <c r="H62" s="73">
        <v>145.62</v>
      </c>
      <c r="I62" s="46">
        <v>0</v>
      </c>
      <c r="J62" s="46">
        <v>3.13</v>
      </c>
      <c r="K62" s="46">
        <v>24.11</v>
      </c>
      <c r="L62" s="46">
        <v>6.18</v>
      </c>
      <c r="M62" s="74">
        <v>0</v>
      </c>
      <c r="N62" s="73">
        <v>231.68</v>
      </c>
      <c r="O62" s="46">
        <v>350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24.11</v>
      </c>
      <c r="Y62">
        <v>0</v>
      </c>
      <c r="Z62">
        <v>100</v>
      </c>
      <c r="AA62">
        <v>0</v>
      </c>
      <c r="AB62">
        <v>4.25</v>
      </c>
      <c r="AC62">
        <v>0.96</v>
      </c>
      <c r="AD62">
        <v>1.93</v>
      </c>
      <c r="AE62">
        <v>100</v>
      </c>
      <c r="AF62">
        <v>3.13</v>
      </c>
      <c r="AG62">
        <v>0</v>
      </c>
      <c r="AH62">
        <v>150</v>
      </c>
      <c r="AI62">
        <v>0</v>
      </c>
      <c r="AJ62">
        <v>48.22</v>
      </c>
      <c r="AK62">
        <v>48.22</v>
      </c>
      <c r="AL62">
        <v>0</v>
      </c>
      <c r="AM62">
        <v>48.22</v>
      </c>
      <c r="AN62">
        <v>231.68</v>
      </c>
    </row>
    <row r="63" spans="1:40">
      <c r="G63" t="s">
        <v>105</v>
      </c>
      <c r="H63" s="73">
        <v>145.62</v>
      </c>
      <c r="I63" s="46">
        <v>0</v>
      </c>
      <c r="J63" s="46">
        <v>3.13</v>
      </c>
      <c r="K63" s="46">
        <v>24.11</v>
      </c>
      <c r="L63" s="46">
        <v>5.6899999999999995</v>
      </c>
      <c r="M63" s="74">
        <v>0</v>
      </c>
      <c r="N63" s="73">
        <v>231.68</v>
      </c>
      <c r="O63" s="46">
        <v>350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24.11</v>
      </c>
      <c r="Y63">
        <v>0</v>
      </c>
      <c r="Z63">
        <v>100</v>
      </c>
      <c r="AA63">
        <v>0</v>
      </c>
      <c r="AB63">
        <v>3.76</v>
      </c>
      <c r="AC63">
        <v>0.96</v>
      </c>
      <c r="AD63">
        <v>1.93</v>
      </c>
      <c r="AE63">
        <v>100</v>
      </c>
      <c r="AF63">
        <v>3.13</v>
      </c>
      <c r="AG63">
        <v>0</v>
      </c>
      <c r="AH63">
        <v>150</v>
      </c>
      <c r="AI63">
        <v>0</v>
      </c>
      <c r="AJ63">
        <v>48.22</v>
      </c>
      <c r="AK63">
        <v>48.22</v>
      </c>
      <c r="AL63">
        <v>0</v>
      </c>
      <c r="AM63">
        <v>48.22</v>
      </c>
      <c r="AN63">
        <v>231.68</v>
      </c>
    </row>
    <row r="64" spans="1:40">
      <c r="G64" t="s">
        <v>106</v>
      </c>
      <c r="H64" s="73">
        <v>145.62</v>
      </c>
      <c r="I64" s="46">
        <v>0</v>
      </c>
      <c r="J64" s="46">
        <v>3.13</v>
      </c>
      <c r="K64" s="46">
        <v>24.11</v>
      </c>
      <c r="L64" s="46">
        <v>5.3</v>
      </c>
      <c r="M64" s="74">
        <v>0</v>
      </c>
      <c r="N64" s="73">
        <v>231.68</v>
      </c>
      <c r="O64" s="46">
        <v>350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24.11</v>
      </c>
      <c r="Y64">
        <v>0</v>
      </c>
      <c r="Z64">
        <v>100</v>
      </c>
      <c r="AA64">
        <v>0</v>
      </c>
      <c r="AB64">
        <v>3.37</v>
      </c>
      <c r="AC64">
        <v>0.96</v>
      </c>
      <c r="AD64">
        <v>1.93</v>
      </c>
      <c r="AE64">
        <v>100</v>
      </c>
      <c r="AF64">
        <v>3.13</v>
      </c>
      <c r="AG64">
        <v>0</v>
      </c>
      <c r="AH64">
        <v>150</v>
      </c>
      <c r="AI64">
        <v>0</v>
      </c>
      <c r="AJ64">
        <v>48.22</v>
      </c>
      <c r="AK64">
        <v>48.22</v>
      </c>
      <c r="AL64">
        <v>0</v>
      </c>
      <c r="AM64">
        <v>48.22</v>
      </c>
      <c r="AN64">
        <v>231.68</v>
      </c>
    </row>
    <row r="65" spans="7:40">
      <c r="G65" t="s">
        <v>107</v>
      </c>
      <c r="H65" s="73">
        <v>145.62</v>
      </c>
      <c r="I65" s="46">
        <v>0</v>
      </c>
      <c r="J65" s="46">
        <v>3.13</v>
      </c>
      <c r="K65" s="46">
        <v>24.11</v>
      </c>
      <c r="L65" s="46">
        <v>4.8</v>
      </c>
      <c r="M65" s="74">
        <v>0</v>
      </c>
      <c r="N65" s="73">
        <v>231.68</v>
      </c>
      <c r="O65" s="46">
        <v>350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24.11</v>
      </c>
      <c r="Y65">
        <v>0</v>
      </c>
      <c r="Z65">
        <v>100</v>
      </c>
      <c r="AA65">
        <v>0</v>
      </c>
      <c r="AB65">
        <v>2.87</v>
      </c>
      <c r="AC65">
        <v>0.96</v>
      </c>
      <c r="AD65">
        <v>1.93</v>
      </c>
      <c r="AE65">
        <v>100</v>
      </c>
      <c r="AF65">
        <v>3.13</v>
      </c>
      <c r="AG65">
        <v>0</v>
      </c>
      <c r="AH65">
        <v>150</v>
      </c>
      <c r="AI65">
        <v>0</v>
      </c>
      <c r="AJ65">
        <v>48.22</v>
      </c>
      <c r="AK65">
        <v>48.22</v>
      </c>
      <c r="AL65">
        <v>0</v>
      </c>
      <c r="AM65">
        <v>48.22</v>
      </c>
      <c r="AN65">
        <v>231.68</v>
      </c>
    </row>
    <row r="66" spans="7:40">
      <c r="G66" t="s">
        <v>108</v>
      </c>
      <c r="H66" s="73">
        <v>145.62</v>
      </c>
      <c r="I66" s="46">
        <v>0</v>
      </c>
      <c r="J66" s="46">
        <v>3.13</v>
      </c>
      <c r="K66" s="46">
        <v>24.11</v>
      </c>
      <c r="L66" s="46">
        <v>4.34</v>
      </c>
      <c r="M66" s="74">
        <v>0</v>
      </c>
      <c r="N66" s="73">
        <v>231.68</v>
      </c>
      <c r="O66" s="46">
        <v>350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24.11</v>
      </c>
      <c r="Y66">
        <v>0</v>
      </c>
      <c r="Z66">
        <v>100</v>
      </c>
      <c r="AA66">
        <v>0</v>
      </c>
      <c r="AB66">
        <v>2.41</v>
      </c>
      <c r="AC66">
        <v>0.96</v>
      </c>
      <c r="AD66">
        <v>1.93</v>
      </c>
      <c r="AE66">
        <v>100</v>
      </c>
      <c r="AF66">
        <v>3.13</v>
      </c>
      <c r="AG66">
        <v>0</v>
      </c>
      <c r="AH66">
        <v>150</v>
      </c>
      <c r="AI66">
        <v>0</v>
      </c>
      <c r="AJ66">
        <v>48.22</v>
      </c>
      <c r="AK66">
        <v>48.22</v>
      </c>
      <c r="AL66">
        <v>0</v>
      </c>
      <c r="AM66">
        <v>48.22</v>
      </c>
      <c r="AN66">
        <v>231.68</v>
      </c>
    </row>
    <row r="67" spans="7:40">
      <c r="G67" t="s">
        <v>109</v>
      </c>
      <c r="H67" s="73">
        <v>145.29</v>
      </c>
      <c r="I67" s="46">
        <v>0</v>
      </c>
      <c r="J67" s="46">
        <v>3.22</v>
      </c>
      <c r="K67" s="46">
        <v>24.11</v>
      </c>
      <c r="L67" s="46">
        <v>3.88</v>
      </c>
      <c r="M67" s="74">
        <v>0</v>
      </c>
      <c r="N67" s="73">
        <v>231.68</v>
      </c>
      <c r="O67" s="46">
        <v>350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24.11</v>
      </c>
      <c r="Y67">
        <v>0</v>
      </c>
      <c r="Z67">
        <v>100</v>
      </c>
      <c r="AA67">
        <v>0</v>
      </c>
      <c r="AB67">
        <v>1.95</v>
      </c>
      <c r="AC67">
        <v>0.63</v>
      </c>
      <c r="AD67">
        <v>1.93</v>
      </c>
      <c r="AE67">
        <v>100</v>
      </c>
      <c r="AF67">
        <v>3.22</v>
      </c>
      <c r="AG67">
        <v>0</v>
      </c>
      <c r="AH67">
        <v>150</v>
      </c>
      <c r="AI67">
        <v>0</v>
      </c>
      <c r="AJ67">
        <v>48.22</v>
      </c>
      <c r="AK67">
        <v>48.22</v>
      </c>
      <c r="AL67">
        <v>0</v>
      </c>
      <c r="AM67">
        <v>48.22</v>
      </c>
      <c r="AN67">
        <v>231.68</v>
      </c>
    </row>
    <row r="68" spans="7:40">
      <c r="G68" t="s">
        <v>110</v>
      </c>
      <c r="H68" s="73">
        <v>145.29</v>
      </c>
      <c r="I68" s="46">
        <v>0</v>
      </c>
      <c r="J68" s="46">
        <v>3.22</v>
      </c>
      <c r="K68" s="46">
        <v>24.11</v>
      </c>
      <c r="L68" s="46">
        <v>3.45</v>
      </c>
      <c r="M68" s="74">
        <v>0</v>
      </c>
      <c r="N68" s="73">
        <v>231.68</v>
      </c>
      <c r="O68" s="46">
        <v>350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24.11</v>
      </c>
      <c r="Y68">
        <v>0</v>
      </c>
      <c r="Z68">
        <v>100</v>
      </c>
      <c r="AA68">
        <v>0</v>
      </c>
      <c r="AB68">
        <v>1.52</v>
      </c>
      <c r="AC68">
        <v>0.63</v>
      </c>
      <c r="AD68">
        <v>1.93</v>
      </c>
      <c r="AE68">
        <v>100</v>
      </c>
      <c r="AF68">
        <v>3.22</v>
      </c>
      <c r="AG68">
        <v>0</v>
      </c>
      <c r="AH68">
        <v>150</v>
      </c>
      <c r="AI68">
        <v>0</v>
      </c>
      <c r="AJ68">
        <v>48.22</v>
      </c>
      <c r="AK68">
        <v>48.22</v>
      </c>
      <c r="AL68">
        <v>0</v>
      </c>
      <c r="AM68">
        <v>48.22</v>
      </c>
      <c r="AN68">
        <v>231.68</v>
      </c>
    </row>
    <row r="69" spans="7:40">
      <c r="G69" t="s">
        <v>111</v>
      </c>
      <c r="H69" s="73">
        <v>145.29</v>
      </c>
      <c r="I69" s="46">
        <v>0</v>
      </c>
      <c r="J69" s="46">
        <v>3.22</v>
      </c>
      <c r="K69" s="46">
        <v>24.11</v>
      </c>
      <c r="L69" s="46">
        <v>3.0599999999999996</v>
      </c>
      <c r="M69" s="74">
        <v>0</v>
      </c>
      <c r="N69" s="73">
        <v>231.68</v>
      </c>
      <c r="O69" s="46">
        <v>350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24.11</v>
      </c>
      <c r="Y69">
        <v>0</v>
      </c>
      <c r="Z69">
        <v>100</v>
      </c>
      <c r="AA69">
        <v>0</v>
      </c>
      <c r="AB69">
        <v>1.1299999999999999</v>
      </c>
      <c r="AC69">
        <v>0.63</v>
      </c>
      <c r="AD69">
        <v>1.93</v>
      </c>
      <c r="AE69">
        <v>100</v>
      </c>
      <c r="AF69">
        <v>3.22</v>
      </c>
      <c r="AG69">
        <v>0</v>
      </c>
      <c r="AH69">
        <v>150</v>
      </c>
      <c r="AI69">
        <v>0</v>
      </c>
      <c r="AJ69">
        <v>48.22</v>
      </c>
      <c r="AK69">
        <v>48.22</v>
      </c>
      <c r="AL69">
        <v>0</v>
      </c>
      <c r="AM69">
        <v>48.22</v>
      </c>
      <c r="AN69">
        <v>231.68</v>
      </c>
    </row>
    <row r="70" spans="7:40">
      <c r="G70" t="s">
        <v>112</v>
      </c>
      <c r="H70" s="73">
        <v>145.29</v>
      </c>
      <c r="I70" s="46">
        <v>0</v>
      </c>
      <c r="J70" s="46">
        <v>3.22</v>
      </c>
      <c r="K70" s="46">
        <v>19.29</v>
      </c>
      <c r="L70" s="46">
        <v>2.7199999999999998</v>
      </c>
      <c r="M70" s="74">
        <v>0</v>
      </c>
      <c r="N70" s="73">
        <v>231.68</v>
      </c>
      <c r="O70" s="46">
        <v>350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19.29</v>
      </c>
      <c r="Y70">
        <v>0</v>
      </c>
      <c r="Z70">
        <v>100</v>
      </c>
      <c r="AA70">
        <v>0</v>
      </c>
      <c r="AB70">
        <v>0.79</v>
      </c>
      <c r="AC70">
        <v>0.63</v>
      </c>
      <c r="AD70">
        <v>1.93</v>
      </c>
      <c r="AE70">
        <v>100</v>
      </c>
      <c r="AF70">
        <v>3.22</v>
      </c>
      <c r="AG70">
        <v>0</v>
      </c>
      <c r="AH70">
        <v>150</v>
      </c>
      <c r="AI70">
        <v>0</v>
      </c>
      <c r="AJ70">
        <v>48.22</v>
      </c>
      <c r="AK70">
        <v>48.22</v>
      </c>
      <c r="AL70">
        <v>0</v>
      </c>
      <c r="AM70">
        <v>48.22</v>
      </c>
      <c r="AN70">
        <v>231.68</v>
      </c>
    </row>
    <row r="71" spans="7:40">
      <c r="G71" t="s">
        <v>113</v>
      </c>
      <c r="H71" s="73">
        <v>145.24</v>
      </c>
      <c r="I71" s="46">
        <v>0</v>
      </c>
      <c r="J71" s="46">
        <v>3.22</v>
      </c>
      <c r="K71" s="46">
        <v>0</v>
      </c>
      <c r="L71" s="46">
        <v>2.44</v>
      </c>
      <c r="M71" s="74">
        <v>0</v>
      </c>
      <c r="N71" s="73">
        <v>231.68</v>
      </c>
      <c r="O71" s="46">
        <v>350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</v>
      </c>
      <c r="Z71">
        <v>100</v>
      </c>
      <c r="AA71">
        <v>0</v>
      </c>
      <c r="AB71">
        <v>0.51</v>
      </c>
      <c r="AC71">
        <v>0.57999999999999996</v>
      </c>
      <c r="AD71">
        <v>1.93</v>
      </c>
      <c r="AE71">
        <v>100</v>
      </c>
      <c r="AF71">
        <v>3.22</v>
      </c>
      <c r="AG71">
        <v>0</v>
      </c>
      <c r="AH71">
        <v>150</v>
      </c>
      <c r="AI71">
        <v>0</v>
      </c>
      <c r="AJ71">
        <v>48.22</v>
      </c>
      <c r="AK71">
        <v>48.22</v>
      </c>
      <c r="AL71">
        <v>0</v>
      </c>
      <c r="AM71">
        <v>48.22</v>
      </c>
      <c r="AN71">
        <v>231.68</v>
      </c>
    </row>
    <row r="72" spans="7:40">
      <c r="G72" t="s">
        <v>114</v>
      </c>
      <c r="H72" s="73">
        <v>145.24</v>
      </c>
      <c r="I72" s="46">
        <v>0</v>
      </c>
      <c r="J72" s="46">
        <v>3.22</v>
      </c>
      <c r="K72" s="46">
        <v>0</v>
      </c>
      <c r="L72" s="46">
        <v>2.2000000000000002</v>
      </c>
      <c r="M72" s="74">
        <v>0</v>
      </c>
      <c r="N72" s="73">
        <v>231.68</v>
      </c>
      <c r="O72" s="46">
        <v>350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</v>
      </c>
      <c r="Z72">
        <v>100</v>
      </c>
      <c r="AA72">
        <v>0</v>
      </c>
      <c r="AB72">
        <v>0.27</v>
      </c>
      <c r="AC72">
        <v>0.57999999999999996</v>
      </c>
      <c r="AD72">
        <v>1.93</v>
      </c>
      <c r="AE72">
        <v>100</v>
      </c>
      <c r="AF72">
        <v>3.22</v>
      </c>
      <c r="AG72">
        <v>0</v>
      </c>
      <c r="AH72">
        <v>150</v>
      </c>
      <c r="AI72">
        <v>0</v>
      </c>
      <c r="AJ72">
        <v>48.22</v>
      </c>
      <c r="AK72">
        <v>48.22</v>
      </c>
      <c r="AL72">
        <v>0</v>
      </c>
      <c r="AM72">
        <v>48.22</v>
      </c>
      <c r="AN72">
        <v>231.68</v>
      </c>
    </row>
    <row r="73" spans="7:40">
      <c r="G73" t="s">
        <v>115</v>
      </c>
      <c r="H73" s="73">
        <v>145.24</v>
      </c>
      <c r="I73" s="46">
        <v>0</v>
      </c>
      <c r="J73" s="46">
        <v>3.22</v>
      </c>
      <c r="K73" s="46">
        <v>0</v>
      </c>
      <c r="L73" s="46">
        <v>1.93</v>
      </c>
      <c r="M73" s="74">
        <v>0</v>
      </c>
      <c r="N73" s="73">
        <v>231.68</v>
      </c>
      <c r="O73" s="46">
        <v>350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</v>
      </c>
      <c r="Z73">
        <v>100</v>
      </c>
      <c r="AA73">
        <v>0</v>
      </c>
      <c r="AB73">
        <v>0</v>
      </c>
      <c r="AC73">
        <v>0.57999999999999996</v>
      </c>
      <c r="AD73">
        <v>1.93</v>
      </c>
      <c r="AE73">
        <v>100</v>
      </c>
      <c r="AF73">
        <v>3.22</v>
      </c>
      <c r="AG73">
        <v>0</v>
      </c>
      <c r="AH73">
        <v>150</v>
      </c>
      <c r="AI73">
        <v>0</v>
      </c>
      <c r="AJ73">
        <v>48.22</v>
      </c>
      <c r="AK73">
        <v>48.22</v>
      </c>
      <c r="AL73">
        <v>0</v>
      </c>
      <c r="AM73">
        <v>48.22</v>
      </c>
      <c r="AN73">
        <v>231.68</v>
      </c>
    </row>
    <row r="74" spans="7:40">
      <c r="G74" t="s">
        <v>116</v>
      </c>
      <c r="H74" s="73">
        <v>145.24</v>
      </c>
      <c r="I74" s="46">
        <v>0</v>
      </c>
      <c r="J74" s="46">
        <v>3.22</v>
      </c>
      <c r="K74" s="46">
        <v>0</v>
      </c>
      <c r="L74" s="46">
        <v>1.93</v>
      </c>
      <c r="M74" s="74">
        <v>0</v>
      </c>
      <c r="N74" s="73">
        <v>231.68</v>
      </c>
      <c r="O74" s="46">
        <v>350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100</v>
      </c>
      <c r="AA74">
        <v>0</v>
      </c>
      <c r="AB74">
        <v>0</v>
      </c>
      <c r="AC74">
        <v>0.57999999999999996</v>
      </c>
      <c r="AD74">
        <v>1.93</v>
      </c>
      <c r="AE74">
        <v>100</v>
      </c>
      <c r="AF74">
        <v>3.22</v>
      </c>
      <c r="AG74">
        <v>0</v>
      </c>
      <c r="AH74">
        <v>150</v>
      </c>
      <c r="AI74">
        <v>0</v>
      </c>
      <c r="AJ74">
        <v>48.22</v>
      </c>
      <c r="AK74">
        <v>48.22</v>
      </c>
      <c r="AL74">
        <v>0</v>
      </c>
      <c r="AM74">
        <v>48.22</v>
      </c>
      <c r="AN74">
        <v>231.68</v>
      </c>
    </row>
    <row r="75" spans="7:40">
      <c r="G75" t="s">
        <v>117</v>
      </c>
      <c r="H75" s="73">
        <v>145.29</v>
      </c>
      <c r="I75" s="46">
        <v>0</v>
      </c>
      <c r="J75" s="46">
        <v>3.22</v>
      </c>
      <c r="K75" s="46">
        <v>0</v>
      </c>
      <c r="L75" s="46">
        <v>1.93</v>
      </c>
      <c r="M75" s="74">
        <v>0</v>
      </c>
      <c r="N75" s="73">
        <v>176.91</v>
      </c>
      <c r="O75" s="46">
        <v>350</v>
      </c>
      <c r="P75" s="46">
        <v>0</v>
      </c>
      <c r="Q75" s="46">
        <v>0</v>
      </c>
      <c r="R75" s="46">
        <v>0</v>
      </c>
      <c r="S75" s="74">
        <v>0</v>
      </c>
      <c r="W75">
        <v>25</v>
      </c>
      <c r="X75">
        <v>0</v>
      </c>
      <c r="Y75">
        <v>100</v>
      </c>
      <c r="Z75">
        <v>0</v>
      </c>
      <c r="AA75">
        <v>55</v>
      </c>
      <c r="AB75">
        <v>0</v>
      </c>
      <c r="AC75">
        <v>0.63</v>
      </c>
      <c r="AD75">
        <v>1.93</v>
      </c>
      <c r="AE75">
        <v>100</v>
      </c>
      <c r="AF75">
        <v>3.22</v>
      </c>
      <c r="AG75">
        <v>0</v>
      </c>
      <c r="AH75">
        <v>150</v>
      </c>
      <c r="AI75">
        <v>0</v>
      </c>
      <c r="AJ75">
        <v>48.22</v>
      </c>
      <c r="AK75">
        <v>48.22</v>
      </c>
      <c r="AL75">
        <v>0</v>
      </c>
      <c r="AM75">
        <v>48.22</v>
      </c>
      <c r="AN75">
        <v>96.91</v>
      </c>
    </row>
    <row r="76" spans="7:40">
      <c r="G76" t="s">
        <v>118</v>
      </c>
      <c r="H76" s="73">
        <v>145.29</v>
      </c>
      <c r="I76" s="46">
        <v>0</v>
      </c>
      <c r="J76" s="46">
        <v>3.22</v>
      </c>
      <c r="K76" s="46">
        <v>0</v>
      </c>
      <c r="L76" s="46">
        <v>1.93</v>
      </c>
      <c r="M76" s="74">
        <v>0</v>
      </c>
      <c r="N76" s="73">
        <v>176.91</v>
      </c>
      <c r="O76" s="46">
        <v>350</v>
      </c>
      <c r="P76" s="46">
        <v>0</v>
      </c>
      <c r="Q76" s="46">
        <v>0</v>
      </c>
      <c r="R76" s="46">
        <v>0</v>
      </c>
      <c r="S76" s="74">
        <v>0</v>
      </c>
      <c r="W76">
        <v>25</v>
      </c>
      <c r="X76">
        <v>0</v>
      </c>
      <c r="Y76">
        <v>100</v>
      </c>
      <c r="Z76">
        <v>0</v>
      </c>
      <c r="AA76">
        <v>55</v>
      </c>
      <c r="AB76">
        <v>0</v>
      </c>
      <c r="AC76">
        <v>0.63</v>
      </c>
      <c r="AD76">
        <v>1.93</v>
      </c>
      <c r="AE76">
        <v>100</v>
      </c>
      <c r="AF76">
        <v>3.22</v>
      </c>
      <c r="AG76">
        <v>0</v>
      </c>
      <c r="AH76">
        <v>150</v>
      </c>
      <c r="AI76">
        <v>0</v>
      </c>
      <c r="AJ76">
        <v>48.22</v>
      </c>
      <c r="AK76">
        <v>48.22</v>
      </c>
      <c r="AL76">
        <v>0</v>
      </c>
      <c r="AM76">
        <v>48.22</v>
      </c>
      <c r="AN76">
        <v>96.91</v>
      </c>
    </row>
    <row r="77" spans="7:40">
      <c r="G77" t="s">
        <v>119</v>
      </c>
      <c r="H77" s="73">
        <v>145.29</v>
      </c>
      <c r="I77" s="46">
        <v>0</v>
      </c>
      <c r="J77" s="46">
        <v>3.22</v>
      </c>
      <c r="K77" s="46">
        <v>0</v>
      </c>
      <c r="L77" s="46">
        <v>1.93</v>
      </c>
      <c r="M77" s="74">
        <v>0</v>
      </c>
      <c r="N77" s="73">
        <v>176.91</v>
      </c>
      <c r="O77" s="46">
        <v>350</v>
      </c>
      <c r="P77" s="46">
        <v>0</v>
      </c>
      <c r="Q77" s="46">
        <v>0</v>
      </c>
      <c r="R77" s="46">
        <v>0</v>
      </c>
      <c r="S77" s="74">
        <v>0</v>
      </c>
      <c r="W77">
        <v>25</v>
      </c>
      <c r="X77">
        <v>0</v>
      </c>
      <c r="Y77">
        <v>100</v>
      </c>
      <c r="Z77">
        <v>0</v>
      </c>
      <c r="AA77">
        <v>55</v>
      </c>
      <c r="AB77">
        <v>0</v>
      </c>
      <c r="AC77">
        <v>0.63</v>
      </c>
      <c r="AD77">
        <v>1.93</v>
      </c>
      <c r="AE77">
        <v>100</v>
      </c>
      <c r="AF77">
        <v>3.22</v>
      </c>
      <c r="AG77">
        <v>0</v>
      </c>
      <c r="AH77">
        <v>150</v>
      </c>
      <c r="AI77">
        <v>0</v>
      </c>
      <c r="AJ77">
        <v>48.22</v>
      </c>
      <c r="AK77">
        <v>48.22</v>
      </c>
      <c r="AL77">
        <v>0</v>
      </c>
      <c r="AM77">
        <v>48.22</v>
      </c>
      <c r="AN77">
        <v>96.91</v>
      </c>
    </row>
    <row r="78" spans="7:40">
      <c r="G78" t="s">
        <v>120</v>
      </c>
      <c r="H78" s="73">
        <v>145.29</v>
      </c>
      <c r="I78" s="46">
        <v>0</v>
      </c>
      <c r="J78" s="46">
        <v>3.22</v>
      </c>
      <c r="K78" s="46">
        <v>0</v>
      </c>
      <c r="L78" s="46">
        <v>1.93</v>
      </c>
      <c r="M78" s="74">
        <v>0</v>
      </c>
      <c r="N78" s="73">
        <v>176.91</v>
      </c>
      <c r="O78" s="46">
        <v>350</v>
      </c>
      <c r="P78" s="46">
        <v>0</v>
      </c>
      <c r="Q78" s="46">
        <v>0</v>
      </c>
      <c r="R78" s="46">
        <v>0</v>
      </c>
      <c r="S78" s="74">
        <v>0</v>
      </c>
      <c r="W78">
        <v>25</v>
      </c>
      <c r="X78">
        <v>0</v>
      </c>
      <c r="Y78">
        <v>100</v>
      </c>
      <c r="Z78">
        <v>0</v>
      </c>
      <c r="AA78">
        <v>55</v>
      </c>
      <c r="AB78">
        <v>0</v>
      </c>
      <c r="AC78">
        <v>0.63</v>
      </c>
      <c r="AD78">
        <v>1.93</v>
      </c>
      <c r="AE78">
        <v>100</v>
      </c>
      <c r="AF78">
        <v>3.22</v>
      </c>
      <c r="AG78">
        <v>0</v>
      </c>
      <c r="AH78">
        <v>150</v>
      </c>
      <c r="AI78">
        <v>0</v>
      </c>
      <c r="AJ78">
        <v>48.22</v>
      </c>
      <c r="AK78">
        <v>48.22</v>
      </c>
      <c r="AL78">
        <v>0</v>
      </c>
      <c r="AM78">
        <v>48.22</v>
      </c>
      <c r="AN78">
        <v>96.91</v>
      </c>
    </row>
    <row r="79" spans="7:40">
      <c r="G79" t="s">
        <v>121</v>
      </c>
      <c r="H79" s="73">
        <v>145.29</v>
      </c>
      <c r="I79" s="46">
        <v>0</v>
      </c>
      <c r="J79" s="46">
        <v>3.13</v>
      </c>
      <c r="K79" s="46">
        <v>0</v>
      </c>
      <c r="L79" s="46">
        <v>1.93</v>
      </c>
      <c r="M79" s="74">
        <v>0</v>
      </c>
      <c r="N79" s="73">
        <v>176.91</v>
      </c>
      <c r="O79" s="46">
        <v>350</v>
      </c>
      <c r="P79" s="46">
        <v>0</v>
      </c>
      <c r="Q79" s="46">
        <v>0</v>
      </c>
      <c r="R79" s="46">
        <v>0</v>
      </c>
      <c r="S79" s="74">
        <v>0</v>
      </c>
      <c r="W79">
        <v>25</v>
      </c>
      <c r="X79">
        <v>0</v>
      </c>
      <c r="Y79">
        <v>100</v>
      </c>
      <c r="Z79">
        <v>0</v>
      </c>
      <c r="AA79">
        <v>55</v>
      </c>
      <c r="AB79">
        <v>0</v>
      </c>
      <c r="AC79">
        <v>0.63</v>
      </c>
      <c r="AD79">
        <v>1.93</v>
      </c>
      <c r="AE79">
        <v>100</v>
      </c>
      <c r="AF79">
        <v>3.13</v>
      </c>
      <c r="AG79">
        <v>0</v>
      </c>
      <c r="AH79">
        <v>150</v>
      </c>
      <c r="AI79">
        <v>0</v>
      </c>
      <c r="AJ79">
        <v>48.22</v>
      </c>
      <c r="AK79">
        <v>48.22</v>
      </c>
      <c r="AL79">
        <v>0</v>
      </c>
      <c r="AM79">
        <v>48.22</v>
      </c>
      <c r="AN79">
        <v>96.91</v>
      </c>
    </row>
    <row r="80" spans="7:40">
      <c r="G80" t="s">
        <v>122</v>
      </c>
      <c r="H80" s="73">
        <v>145.29</v>
      </c>
      <c r="I80" s="46">
        <v>0</v>
      </c>
      <c r="J80" s="46">
        <v>3.13</v>
      </c>
      <c r="K80" s="46">
        <v>0</v>
      </c>
      <c r="L80" s="46">
        <v>1.93</v>
      </c>
      <c r="M80" s="74">
        <v>0</v>
      </c>
      <c r="N80" s="73">
        <v>176.91</v>
      </c>
      <c r="O80" s="46">
        <v>350</v>
      </c>
      <c r="P80" s="46">
        <v>0</v>
      </c>
      <c r="Q80" s="46">
        <v>0</v>
      </c>
      <c r="R80" s="46">
        <v>0</v>
      </c>
      <c r="S80" s="74">
        <v>0</v>
      </c>
      <c r="W80">
        <v>25</v>
      </c>
      <c r="X80">
        <v>0</v>
      </c>
      <c r="Y80">
        <v>100</v>
      </c>
      <c r="Z80">
        <v>0</v>
      </c>
      <c r="AA80">
        <v>55</v>
      </c>
      <c r="AB80">
        <v>0</v>
      </c>
      <c r="AC80">
        <v>0.63</v>
      </c>
      <c r="AD80">
        <v>1.93</v>
      </c>
      <c r="AE80">
        <v>100</v>
      </c>
      <c r="AF80">
        <v>3.13</v>
      </c>
      <c r="AG80">
        <v>0</v>
      </c>
      <c r="AH80">
        <v>150</v>
      </c>
      <c r="AI80">
        <v>0</v>
      </c>
      <c r="AJ80">
        <v>48.22</v>
      </c>
      <c r="AK80">
        <v>48.22</v>
      </c>
      <c r="AL80">
        <v>0</v>
      </c>
      <c r="AM80">
        <v>48.22</v>
      </c>
      <c r="AN80">
        <v>96.91</v>
      </c>
    </row>
    <row r="81" spans="7:40">
      <c r="G81" t="s">
        <v>123</v>
      </c>
      <c r="H81" s="73">
        <v>145.29</v>
      </c>
      <c r="I81" s="46">
        <v>0</v>
      </c>
      <c r="J81" s="46">
        <v>3.13</v>
      </c>
      <c r="K81" s="46">
        <v>0</v>
      </c>
      <c r="L81" s="46">
        <v>1.93</v>
      </c>
      <c r="M81" s="74">
        <v>0</v>
      </c>
      <c r="N81" s="73">
        <v>176.91</v>
      </c>
      <c r="O81" s="46">
        <v>350</v>
      </c>
      <c r="P81" s="46">
        <v>0</v>
      </c>
      <c r="Q81" s="46">
        <v>0</v>
      </c>
      <c r="R81" s="46">
        <v>0</v>
      </c>
      <c r="S81" s="74">
        <v>0</v>
      </c>
      <c r="W81">
        <v>25</v>
      </c>
      <c r="X81">
        <v>0</v>
      </c>
      <c r="Y81">
        <v>100</v>
      </c>
      <c r="Z81">
        <v>0</v>
      </c>
      <c r="AA81">
        <v>55</v>
      </c>
      <c r="AB81">
        <v>0</v>
      </c>
      <c r="AC81">
        <v>0.63</v>
      </c>
      <c r="AD81">
        <v>1.93</v>
      </c>
      <c r="AE81">
        <v>100</v>
      </c>
      <c r="AF81">
        <v>3.13</v>
      </c>
      <c r="AG81">
        <v>0</v>
      </c>
      <c r="AH81">
        <v>150</v>
      </c>
      <c r="AI81">
        <v>0</v>
      </c>
      <c r="AJ81">
        <v>48.22</v>
      </c>
      <c r="AK81">
        <v>48.22</v>
      </c>
      <c r="AL81">
        <v>0</v>
      </c>
      <c r="AM81">
        <v>48.22</v>
      </c>
      <c r="AN81">
        <v>96.91</v>
      </c>
    </row>
    <row r="82" spans="7:40">
      <c r="G82" t="s">
        <v>124</v>
      </c>
      <c r="H82" s="73">
        <v>145.29</v>
      </c>
      <c r="I82" s="46">
        <v>0</v>
      </c>
      <c r="J82" s="46">
        <v>3.13</v>
      </c>
      <c r="K82" s="46">
        <v>0</v>
      </c>
      <c r="L82" s="46">
        <v>1.93</v>
      </c>
      <c r="M82" s="74">
        <v>0</v>
      </c>
      <c r="N82" s="73">
        <v>176.91</v>
      </c>
      <c r="O82" s="46">
        <v>350</v>
      </c>
      <c r="P82" s="46">
        <v>0</v>
      </c>
      <c r="Q82" s="46">
        <v>0</v>
      </c>
      <c r="R82" s="46">
        <v>0</v>
      </c>
      <c r="S82" s="74">
        <v>0</v>
      </c>
      <c r="W82">
        <v>25</v>
      </c>
      <c r="X82">
        <v>0</v>
      </c>
      <c r="Y82">
        <v>100</v>
      </c>
      <c r="Z82">
        <v>0</v>
      </c>
      <c r="AA82">
        <v>55</v>
      </c>
      <c r="AB82">
        <v>0</v>
      </c>
      <c r="AC82">
        <v>0.63</v>
      </c>
      <c r="AD82">
        <v>1.93</v>
      </c>
      <c r="AE82">
        <v>100</v>
      </c>
      <c r="AF82">
        <v>3.13</v>
      </c>
      <c r="AG82">
        <v>0</v>
      </c>
      <c r="AH82">
        <v>150</v>
      </c>
      <c r="AI82">
        <v>0</v>
      </c>
      <c r="AJ82">
        <v>48.22</v>
      </c>
      <c r="AK82">
        <v>48.22</v>
      </c>
      <c r="AL82">
        <v>0</v>
      </c>
      <c r="AM82">
        <v>48.22</v>
      </c>
      <c r="AN82">
        <v>96.91</v>
      </c>
    </row>
    <row r="83" spans="7:40">
      <c r="G83" t="s">
        <v>125</v>
      </c>
      <c r="H83" s="73">
        <v>145.24</v>
      </c>
      <c r="I83" s="46">
        <v>0</v>
      </c>
      <c r="J83" s="46">
        <v>3.13</v>
      </c>
      <c r="K83" s="46">
        <v>0</v>
      </c>
      <c r="L83" s="46">
        <v>1.93</v>
      </c>
      <c r="M83" s="74">
        <v>0</v>
      </c>
      <c r="N83" s="73">
        <v>176.91</v>
      </c>
      <c r="O83" s="46">
        <v>250</v>
      </c>
      <c r="P83" s="46">
        <v>0</v>
      </c>
      <c r="Q83" s="46">
        <v>0</v>
      </c>
      <c r="R83" s="46">
        <v>0</v>
      </c>
      <c r="S83" s="74">
        <v>0</v>
      </c>
      <c r="W83">
        <v>25</v>
      </c>
      <c r="X83">
        <v>0</v>
      </c>
      <c r="Y83">
        <v>100</v>
      </c>
      <c r="Z83">
        <v>0</v>
      </c>
      <c r="AA83">
        <v>55</v>
      </c>
      <c r="AB83">
        <v>0</v>
      </c>
      <c r="AC83">
        <v>0.57999999999999996</v>
      </c>
      <c r="AD83">
        <v>1.93</v>
      </c>
      <c r="AE83">
        <v>0</v>
      </c>
      <c r="AF83">
        <v>3.13</v>
      </c>
      <c r="AG83">
        <v>0</v>
      </c>
      <c r="AH83">
        <v>150</v>
      </c>
      <c r="AI83">
        <v>0</v>
      </c>
      <c r="AJ83">
        <v>48.22</v>
      </c>
      <c r="AK83">
        <v>48.22</v>
      </c>
      <c r="AL83">
        <v>0</v>
      </c>
      <c r="AM83">
        <v>48.22</v>
      </c>
      <c r="AN83">
        <v>96.91</v>
      </c>
    </row>
    <row r="84" spans="7:40">
      <c r="G84" t="s">
        <v>126</v>
      </c>
      <c r="H84" s="73">
        <v>145.24</v>
      </c>
      <c r="I84" s="46">
        <v>0</v>
      </c>
      <c r="J84" s="46">
        <v>3.13</v>
      </c>
      <c r="K84" s="46">
        <v>0</v>
      </c>
      <c r="L84" s="46">
        <v>1.93</v>
      </c>
      <c r="M84" s="74">
        <v>0</v>
      </c>
      <c r="N84" s="73">
        <v>176.91</v>
      </c>
      <c r="O84" s="46">
        <v>250</v>
      </c>
      <c r="P84" s="46">
        <v>0</v>
      </c>
      <c r="Q84" s="46">
        <v>0</v>
      </c>
      <c r="R84" s="46">
        <v>0</v>
      </c>
      <c r="S84" s="74">
        <v>0</v>
      </c>
      <c r="W84">
        <v>25</v>
      </c>
      <c r="X84">
        <v>0</v>
      </c>
      <c r="Y84">
        <v>100</v>
      </c>
      <c r="Z84">
        <v>0</v>
      </c>
      <c r="AA84">
        <v>55</v>
      </c>
      <c r="AB84">
        <v>0</v>
      </c>
      <c r="AC84">
        <v>0.57999999999999996</v>
      </c>
      <c r="AD84">
        <v>1.93</v>
      </c>
      <c r="AE84">
        <v>0</v>
      </c>
      <c r="AF84">
        <v>3.13</v>
      </c>
      <c r="AG84">
        <v>0</v>
      </c>
      <c r="AH84">
        <v>150</v>
      </c>
      <c r="AI84">
        <v>0</v>
      </c>
      <c r="AJ84">
        <v>48.22</v>
      </c>
      <c r="AK84">
        <v>48.22</v>
      </c>
      <c r="AL84">
        <v>0</v>
      </c>
      <c r="AM84">
        <v>48.22</v>
      </c>
      <c r="AN84">
        <v>96.91</v>
      </c>
    </row>
    <row r="85" spans="7:40">
      <c r="G85" t="s">
        <v>127</v>
      </c>
      <c r="H85" s="73">
        <v>145.24</v>
      </c>
      <c r="I85" s="46">
        <v>0</v>
      </c>
      <c r="J85" s="46">
        <v>3.13</v>
      </c>
      <c r="K85" s="46">
        <v>0</v>
      </c>
      <c r="L85" s="46">
        <v>1.93</v>
      </c>
      <c r="M85" s="74">
        <v>0</v>
      </c>
      <c r="N85" s="73">
        <v>176.91</v>
      </c>
      <c r="O85" s="46">
        <v>250</v>
      </c>
      <c r="P85" s="46">
        <v>0</v>
      </c>
      <c r="Q85" s="46">
        <v>0</v>
      </c>
      <c r="R85" s="46">
        <v>0</v>
      </c>
      <c r="S85" s="74">
        <v>0</v>
      </c>
      <c r="W85">
        <v>25</v>
      </c>
      <c r="X85">
        <v>0</v>
      </c>
      <c r="Y85">
        <v>100</v>
      </c>
      <c r="Z85">
        <v>0</v>
      </c>
      <c r="AA85">
        <v>55</v>
      </c>
      <c r="AB85">
        <v>0</v>
      </c>
      <c r="AC85">
        <v>0.57999999999999996</v>
      </c>
      <c r="AD85">
        <v>1.93</v>
      </c>
      <c r="AE85">
        <v>0</v>
      </c>
      <c r="AF85">
        <v>3.13</v>
      </c>
      <c r="AG85">
        <v>0</v>
      </c>
      <c r="AH85">
        <v>150</v>
      </c>
      <c r="AI85">
        <v>0</v>
      </c>
      <c r="AJ85">
        <v>48.22</v>
      </c>
      <c r="AK85">
        <v>48.22</v>
      </c>
      <c r="AL85">
        <v>0</v>
      </c>
      <c r="AM85">
        <v>48.22</v>
      </c>
      <c r="AN85">
        <v>96.91</v>
      </c>
    </row>
    <row r="86" spans="7:40">
      <c r="G86" t="s">
        <v>128</v>
      </c>
      <c r="H86" s="73">
        <v>145.24</v>
      </c>
      <c r="I86" s="46">
        <v>0</v>
      </c>
      <c r="J86" s="46">
        <v>3.13</v>
      </c>
      <c r="K86" s="46">
        <v>0</v>
      </c>
      <c r="L86" s="46">
        <v>1.93</v>
      </c>
      <c r="M86" s="74">
        <v>0</v>
      </c>
      <c r="N86" s="73">
        <v>176.91</v>
      </c>
      <c r="O86" s="46">
        <v>250</v>
      </c>
      <c r="P86" s="46">
        <v>0</v>
      </c>
      <c r="Q86" s="46">
        <v>0</v>
      </c>
      <c r="R86" s="46">
        <v>0</v>
      </c>
      <c r="S86" s="74">
        <v>0</v>
      </c>
      <c r="W86">
        <v>25</v>
      </c>
      <c r="X86">
        <v>0</v>
      </c>
      <c r="Y86">
        <v>100</v>
      </c>
      <c r="Z86">
        <v>0</v>
      </c>
      <c r="AA86">
        <v>55</v>
      </c>
      <c r="AB86">
        <v>0</v>
      </c>
      <c r="AC86">
        <v>0.57999999999999996</v>
      </c>
      <c r="AD86">
        <v>1.93</v>
      </c>
      <c r="AE86">
        <v>0</v>
      </c>
      <c r="AF86">
        <v>3.13</v>
      </c>
      <c r="AG86">
        <v>0</v>
      </c>
      <c r="AH86">
        <v>150</v>
      </c>
      <c r="AI86">
        <v>0</v>
      </c>
      <c r="AJ86">
        <v>48.22</v>
      </c>
      <c r="AK86">
        <v>48.22</v>
      </c>
      <c r="AL86">
        <v>0</v>
      </c>
      <c r="AM86">
        <v>48.22</v>
      </c>
      <c r="AN86">
        <v>96.91</v>
      </c>
    </row>
    <row r="87" spans="7:40">
      <c r="G87" t="s">
        <v>129</v>
      </c>
      <c r="H87" s="73">
        <v>145.24</v>
      </c>
      <c r="I87" s="46">
        <v>0</v>
      </c>
      <c r="J87" s="46">
        <v>3.13</v>
      </c>
      <c r="K87" s="46">
        <v>0</v>
      </c>
      <c r="L87" s="46">
        <v>1.93</v>
      </c>
      <c r="M87" s="74">
        <v>0</v>
      </c>
      <c r="N87" s="73">
        <v>176.91</v>
      </c>
      <c r="O87" s="46">
        <v>250</v>
      </c>
      <c r="P87" s="46">
        <v>0</v>
      </c>
      <c r="Q87" s="46">
        <v>0</v>
      </c>
      <c r="R87" s="46">
        <v>0</v>
      </c>
      <c r="S87" s="74">
        <v>0</v>
      </c>
      <c r="W87">
        <v>25</v>
      </c>
      <c r="X87">
        <v>0</v>
      </c>
      <c r="Y87">
        <v>100</v>
      </c>
      <c r="Z87">
        <v>0</v>
      </c>
      <c r="AA87">
        <v>55</v>
      </c>
      <c r="AB87">
        <v>0</v>
      </c>
      <c r="AC87">
        <v>0.57999999999999996</v>
      </c>
      <c r="AD87">
        <v>1.93</v>
      </c>
      <c r="AE87">
        <v>0</v>
      </c>
      <c r="AF87">
        <v>3.13</v>
      </c>
      <c r="AG87">
        <v>0</v>
      </c>
      <c r="AH87">
        <v>150</v>
      </c>
      <c r="AI87">
        <v>0</v>
      </c>
      <c r="AJ87">
        <v>48.22</v>
      </c>
      <c r="AK87">
        <v>48.22</v>
      </c>
      <c r="AL87">
        <v>0</v>
      </c>
      <c r="AM87">
        <v>48.22</v>
      </c>
      <c r="AN87">
        <v>96.91</v>
      </c>
    </row>
    <row r="88" spans="7:40">
      <c r="G88" t="s">
        <v>130</v>
      </c>
      <c r="H88" s="73">
        <v>145.24</v>
      </c>
      <c r="I88" s="46">
        <v>0</v>
      </c>
      <c r="J88" s="46">
        <v>3.13</v>
      </c>
      <c r="K88" s="46">
        <v>0</v>
      </c>
      <c r="L88" s="46">
        <v>1.93</v>
      </c>
      <c r="M88" s="74">
        <v>0</v>
      </c>
      <c r="N88" s="73">
        <v>176.91</v>
      </c>
      <c r="O88" s="46">
        <v>250</v>
      </c>
      <c r="P88" s="46">
        <v>0</v>
      </c>
      <c r="Q88" s="46">
        <v>0</v>
      </c>
      <c r="R88" s="46">
        <v>0</v>
      </c>
      <c r="S88" s="74">
        <v>0</v>
      </c>
      <c r="W88">
        <v>25</v>
      </c>
      <c r="X88">
        <v>0</v>
      </c>
      <c r="Y88">
        <v>100</v>
      </c>
      <c r="Z88">
        <v>0</v>
      </c>
      <c r="AA88">
        <v>55</v>
      </c>
      <c r="AB88">
        <v>0</v>
      </c>
      <c r="AC88">
        <v>0.57999999999999996</v>
      </c>
      <c r="AD88">
        <v>1.93</v>
      </c>
      <c r="AE88">
        <v>0</v>
      </c>
      <c r="AF88">
        <v>3.13</v>
      </c>
      <c r="AG88">
        <v>0</v>
      </c>
      <c r="AH88">
        <v>150</v>
      </c>
      <c r="AI88">
        <v>0</v>
      </c>
      <c r="AJ88">
        <v>48.22</v>
      </c>
      <c r="AK88">
        <v>48.22</v>
      </c>
      <c r="AL88">
        <v>0</v>
      </c>
      <c r="AM88">
        <v>48.22</v>
      </c>
      <c r="AN88">
        <v>96.91</v>
      </c>
    </row>
    <row r="89" spans="7:40">
      <c r="G89" t="s">
        <v>131</v>
      </c>
      <c r="H89" s="73">
        <v>145.24</v>
      </c>
      <c r="I89" s="46">
        <v>0</v>
      </c>
      <c r="J89" s="46">
        <v>3.13</v>
      </c>
      <c r="K89" s="46">
        <v>0</v>
      </c>
      <c r="L89" s="46">
        <v>1.93</v>
      </c>
      <c r="M89" s="74">
        <v>0</v>
      </c>
      <c r="N89" s="73">
        <v>176.91</v>
      </c>
      <c r="O89" s="46">
        <v>250</v>
      </c>
      <c r="P89" s="46">
        <v>0</v>
      </c>
      <c r="Q89" s="46">
        <v>0</v>
      </c>
      <c r="R89" s="46">
        <v>0</v>
      </c>
      <c r="S89" s="74">
        <v>0</v>
      </c>
      <c r="W89">
        <v>25</v>
      </c>
      <c r="X89">
        <v>0</v>
      </c>
      <c r="Y89">
        <v>100</v>
      </c>
      <c r="Z89">
        <v>0</v>
      </c>
      <c r="AA89">
        <v>55</v>
      </c>
      <c r="AB89">
        <v>0</v>
      </c>
      <c r="AC89">
        <v>0.57999999999999996</v>
      </c>
      <c r="AD89">
        <v>1.93</v>
      </c>
      <c r="AE89">
        <v>0</v>
      </c>
      <c r="AF89">
        <v>3.13</v>
      </c>
      <c r="AG89">
        <v>0</v>
      </c>
      <c r="AH89">
        <v>150</v>
      </c>
      <c r="AI89">
        <v>0</v>
      </c>
      <c r="AJ89">
        <v>48.22</v>
      </c>
      <c r="AK89">
        <v>48.22</v>
      </c>
      <c r="AL89">
        <v>0</v>
      </c>
      <c r="AM89">
        <v>48.22</v>
      </c>
      <c r="AN89">
        <v>96.91</v>
      </c>
    </row>
    <row r="90" spans="7:40">
      <c r="G90" t="s">
        <v>132</v>
      </c>
      <c r="H90" s="73">
        <v>145.24</v>
      </c>
      <c r="I90" s="46">
        <v>0</v>
      </c>
      <c r="J90" s="46">
        <v>3.13</v>
      </c>
      <c r="K90" s="46">
        <v>0</v>
      </c>
      <c r="L90" s="46">
        <v>1.93</v>
      </c>
      <c r="M90" s="74">
        <v>0</v>
      </c>
      <c r="N90" s="73">
        <v>176.91</v>
      </c>
      <c r="O90" s="46">
        <v>250</v>
      </c>
      <c r="P90" s="46">
        <v>0</v>
      </c>
      <c r="Q90" s="46">
        <v>0</v>
      </c>
      <c r="R90" s="46">
        <v>0</v>
      </c>
      <c r="S90" s="74">
        <v>0</v>
      </c>
      <c r="W90">
        <v>25</v>
      </c>
      <c r="X90">
        <v>0</v>
      </c>
      <c r="Y90">
        <v>100</v>
      </c>
      <c r="Z90">
        <v>0</v>
      </c>
      <c r="AA90">
        <v>55</v>
      </c>
      <c r="AB90">
        <v>0</v>
      </c>
      <c r="AC90">
        <v>0.57999999999999996</v>
      </c>
      <c r="AD90">
        <v>1.93</v>
      </c>
      <c r="AE90">
        <v>0</v>
      </c>
      <c r="AF90">
        <v>3.13</v>
      </c>
      <c r="AG90">
        <v>0</v>
      </c>
      <c r="AH90">
        <v>150</v>
      </c>
      <c r="AI90">
        <v>0</v>
      </c>
      <c r="AJ90">
        <v>48.22</v>
      </c>
      <c r="AK90">
        <v>48.22</v>
      </c>
      <c r="AL90">
        <v>0</v>
      </c>
      <c r="AM90">
        <v>48.22</v>
      </c>
      <c r="AN90">
        <v>96.91</v>
      </c>
    </row>
    <row r="91" spans="7:40">
      <c r="G91" t="s">
        <v>133</v>
      </c>
      <c r="H91" s="73">
        <v>145.24</v>
      </c>
      <c r="I91" s="46">
        <v>0</v>
      </c>
      <c r="J91" s="46">
        <v>3.13</v>
      </c>
      <c r="K91" s="46">
        <v>0</v>
      </c>
      <c r="L91" s="46">
        <v>1.93</v>
      </c>
      <c r="M91" s="74">
        <v>0</v>
      </c>
      <c r="N91" s="73">
        <v>191.53</v>
      </c>
      <c r="O91" s="46">
        <v>267.08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100</v>
      </c>
      <c r="Z91">
        <v>0</v>
      </c>
      <c r="AA91">
        <v>55</v>
      </c>
      <c r="AB91">
        <v>0</v>
      </c>
      <c r="AC91">
        <v>0.57999999999999996</v>
      </c>
      <c r="AD91">
        <v>1.93</v>
      </c>
      <c r="AE91">
        <v>0</v>
      </c>
      <c r="AF91">
        <v>3.13</v>
      </c>
      <c r="AG91">
        <v>17.079999999999998</v>
      </c>
      <c r="AH91">
        <v>150</v>
      </c>
      <c r="AI91">
        <v>0</v>
      </c>
      <c r="AJ91">
        <v>48.22</v>
      </c>
      <c r="AK91">
        <v>48.22</v>
      </c>
      <c r="AL91">
        <v>39.619999999999997</v>
      </c>
      <c r="AM91">
        <v>48.22</v>
      </c>
      <c r="AN91">
        <v>96.91</v>
      </c>
    </row>
    <row r="92" spans="7:40">
      <c r="G92" t="s">
        <v>134</v>
      </c>
      <c r="H92" s="73">
        <v>145.24</v>
      </c>
      <c r="I92" s="46">
        <v>0</v>
      </c>
      <c r="J92" s="46">
        <v>3.13</v>
      </c>
      <c r="K92" s="46">
        <v>0</v>
      </c>
      <c r="L92" s="46">
        <v>1.93</v>
      </c>
      <c r="M92" s="74">
        <v>0</v>
      </c>
      <c r="N92" s="73">
        <v>191.53</v>
      </c>
      <c r="O92" s="46">
        <v>267.08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100</v>
      </c>
      <c r="Z92">
        <v>0</v>
      </c>
      <c r="AA92">
        <v>55</v>
      </c>
      <c r="AB92">
        <v>0</v>
      </c>
      <c r="AC92">
        <v>0.57999999999999996</v>
      </c>
      <c r="AD92">
        <v>1.93</v>
      </c>
      <c r="AE92">
        <v>0</v>
      </c>
      <c r="AF92">
        <v>3.13</v>
      </c>
      <c r="AG92">
        <v>17.079999999999998</v>
      </c>
      <c r="AH92">
        <v>150</v>
      </c>
      <c r="AI92">
        <v>0</v>
      </c>
      <c r="AJ92">
        <v>48.22</v>
      </c>
      <c r="AK92">
        <v>48.22</v>
      </c>
      <c r="AL92">
        <v>39.619999999999997</v>
      </c>
      <c r="AM92">
        <v>48.22</v>
      </c>
      <c r="AN92">
        <v>96.91</v>
      </c>
    </row>
    <row r="93" spans="7:40">
      <c r="G93" t="s">
        <v>135</v>
      </c>
      <c r="H93" s="73">
        <v>145.24</v>
      </c>
      <c r="I93" s="46">
        <v>0</v>
      </c>
      <c r="J93" s="46">
        <v>3.13</v>
      </c>
      <c r="K93" s="46">
        <v>0</v>
      </c>
      <c r="L93" s="46">
        <v>1.93</v>
      </c>
      <c r="M93" s="74">
        <v>0</v>
      </c>
      <c r="N93" s="73">
        <v>191.53</v>
      </c>
      <c r="O93" s="46">
        <v>267.08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100</v>
      </c>
      <c r="Z93">
        <v>0</v>
      </c>
      <c r="AA93">
        <v>55</v>
      </c>
      <c r="AB93">
        <v>0</v>
      </c>
      <c r="AC93">
        <v>0.57999999999999996</v>
      </c>
      <c r="AD93">
        <v>1.93</v>
      </c>
      <c r="AE93">
        <v>0</v>
      </c>
      <c r="AF93">
        <v>3.13</v>
      </c>
      <c r="AG93">
        <v>17.079999999999998</v>
      </c>
      <c r="AH93">
        <v>150</v>
      </c>
      <c r="AI93">
        <v>0</v>
      </c>
      <c r="AJ93">
        <v>48.22</v>
      </c>
      <c r="AK93">
        <v>48.22</v>
      </c>
      <c r="AL93">
        <v>39.619999999999997</v>
      </c>
      <c r="AM93">
        <v>48.22</v>
      </c>
      <c r="AN93">
        <v>96.91</v>
      </c>
    </row>
    <row r="94" spans="7:40">
      <c r="G94" t="s">
        <v>136</v>
      </c>
      <c r="H94" s="73">
        <v>145.24</v>
      </c>
      <c r="I94" s="46">
        <v>0</v>
      </c>
      <c r="J94" s="46">
        <v>3.13</v>
      </c>
      <c r="K94" s="46">
        <v>0</v>
      </c>
      <c r="L94" s="46">
        <v>1.93</v>
      </c>
      <c r="M94" s="74">
        <v>0</v>
      </c>
      <c r="N94" s="73">
        <v>191.53</v>
      </c>
      <c r="O94" s="46">
        <v>267.08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100</v>
      </c>
      <c r="Z94">
        <v>0</v>
      </c>
      <c r="AA94">
        <v>55</v>
      </c>
      <c r="AB94">
        <v>0</v>
      </c>
      <c r="AC94">
        <v>0.57999999999999996</v>
      </c>
      <c r="AD94">
        <v>1.93</v>
      </c>
      <c r="AE94">
        <v>0</v>
      </c>
      <c r="AF94">
        <v>3.13</v>
      </c>
      <c r="AG94">
        <v>17.079999999999998</v>
      </c>
      <c r="AH94">
        <v>150</v>
      </c>
      <c r="AI94">
        <v>0</v>
      </c>
      <c r="AJ94">
        <v>48.22</v>
      </c>
      <c r="AK94">
        <v>48.22</v>
      </c>
      <c r="AL94">
        <v>39.619999999999997</v>
      </c>
      <c r="AM94">
        <v>48.22</v>
      </c>
      <c r="AN94">
        <v>96.91</v>
      </c>
    </row>
    <row r="95" spans="7:40">
      <c r="G95" t="s">
        <v>137</v>
      </c>
      <c r="H95" s="73">
        <v>145.24</v>
      </c>
      <c r="I95" s="46">
        <v>0</v>
      </c>
      <c r="J95" s="46">
        <v>3.13</v>
      </c>
      <c r="K95" s="46">
        <v>0</v>
      </c>
      <c r="L95" s="46">
        <v>1.93</v>
      </c>
      <c r="M95" s="74">
        <v>0</v>
      </c>
      <c r="N95" s="73">
        <v>136.53</v>
      </c>
      <c r="O95" s="46">
        <v>267.08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100</v>
      </c>
      <c r="Z95">
        <v>0</v>
      </c>
      <c r="AA95">
        <v>0</v>
      </c>
      <c r="AB95">
        <v>0</v>
      </c>
      <c r="AC95">
        <v>0.57999999999999996</v>
      </c>
      <c r="AD95">
        <v>1.93</v>
      </c>
      <c r="AE95">
        <v>0</v>
      </c>
      <c r="AF95">
        <v>3.13</v>
      </c>
      <c r="AG95">
        <v>17.079999999999998</v>
      </c>
      <c r="AH95">
        <v>150</v>
      </c>
      <c r="AI95">
        <v>0</v>
      </c>
      <c r="AJ95">
        <v>48.22</v>
      </c>
      <c r="AK95">
        <v>48.22</v>
      </c>
      <c r="AL95">
        <v>39.619999999999997</v>
      </c>
      <c r="AM95">
        <v>48.22</v>
      </c>
      <c r="AN95">
        <v>96.91</v>
      </c>
    </row>
    <row r="96" spans="7:40">
      <c r="G96" t="s">
        <v>138</v>
      </c>
      <c r="H96" s="73">
        <v>145.24</v>
      </c>
      <c r="I96" s="46">
        <v>0</v>
      </c>
      <c r="J96" s="46">
        <v>3.13</v>
      </c>
      <c r="K96" s="46">
        <v>0</v>
      </c>
      <c r="L96" s="46">
        <v>1.93</v>
      </c>
      <c r="M96" s="74">
        <v>0</v>
      </c>
      <c r="N96" s="73">
        <v>136.53</v>
      </c>
      <c r="O96" s="46">
        <v>267.08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100</v>
      </c>
      <c r="Z96">
        <v>0</v>
      </c>
      <c r="AA96">
        <v>0</v>
      </c>
      <c r="AB96">
        <v>0</v>
      </c>
      <c r="AC96">
        <v>0.57999999999999996</v>
      </c>
      <c r="AD96">
        <v>1.93</v>
      </c>
      <c r="AE96">
        <v>0</v>
      </c>
      <c r="AF96">
        <v>3.13</v>
      </c>
      <c r="AG96">
        <v>17.079999999999998</v>
      </c>
      <c r="AH96">
        <v>150</v>
      </c>
      <c r="AI96">
        <v>0</v>
      </c>
      <c r="AJ96">
        <v>48.22</v>
      </c>
      <c r="AK96">
        <v>48.22</v>
      </c>
      <c r="AL96">
        <v>39.619999999999997</v>
      </c>
      <c r="AM96">
        <v>48.22</v>
      </c>
      <c r="AN96">
        <v>96.91</v>
      </c>
    </row>
    <row r="97" spans="1:133">
      <c r="G97" t="s">
        <v>139</v>
      </c>
      <c r="H97" s="73">
        <v>145.24</v>
      </c>
      <c r="I97" s="46">
        <v>0</v>
      </c>
      <c r="J97" s="46">
        <v>3.13</v>
      </c>
      <c r="K97" s="46">
        <v>0</v>
      </c>
      <c r="L97" s="46">
        <v>1.93</v>
      </c>
      <c r="M97" s="74">
        <v>0</v>
      </c>
      <c r="N97" s="73">
        <v>136.53</v>
      </c>
      <c r="O97" s="46">
        <v>267.08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100</v>
      </c>
      <c r="Z97">
        <v>0</v>
      </c>
      <c r="AA97">
        <v>0</v>
      </c>
      <c r="AB97">
        <v>0</v>
      </c>
      <c r="AC97">
        <v>0.57999999999999996</v>
      </c>
      <c r="AD97">
        <v>1.93</v>
      </c>
      <c r="AE97">
        <v>0</v>
      </c>
      <c r="AF97">
        <v>3.13</v>
      </c>
      <c r="AG97">
        <v>17.079999999999998</v>
      </c>
      <c r="AH97">
        <v>150</v>
      </c>
      <c r="AI97">
        <v>0</v>
      </c>
      <c r="AJ97">
        <v>48.22</v>
      </c>
      <c r="AK97">
        <v>48.22</v>
      </c>
      <c r="AL97">
        <v>39.619999999999997</v>
      </c>
      <c r="AM97">
        <v>48.22</v>
      </c>
      <c r="AN97">
        <v>96.91</v>
      </c>
    </row>
    <row r="98" spans="1:133">
      <c r="G98" t="s">
        <v>140</v>
      </c>
      <c r="H98" s="73">
        <v>145.24</v>
      </c>
      <c r="I98" s="46">
        <v>0</v>
      </c>
      <c r="J98" s="46">
        <v>3.13</v>
      </c>
      <c r="K98" s="46">
        <v>0</v>
      </c>
      <c r="L98" s="46">
        <v>1.93</v>
      </c>
      <c r="M98" s="74">
        <v>0</v>
      </c>
      <c r="N98" s="73">
        <v>136.53</v>
      </c>
      <c r="O98" s="46">
        <v>267.08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100</v>
      </c>
      <c r="Z98">
        <v>0</v>
      </c>
      <c r="AA98">
        <v>0</v>
      </c>
      <c r="AB98">
        <v>0</v>
      </c>
      <c r="AC98">
        <v>0.57999999999999996</v>
      </c>
      <c r="AD98">
        <v>1.93</v>
      </c>
      <c r="AE98">
        <v>0</v>
      </c>
      <c r="AF98">
        <v>3.13</v>
      </c>
      <c r="AG98">
        <v>17.079999999999998</v>
      </c>
      <c r="AH98">
        <v>150</v>
      </c>
      <c r="AI98">
        <v>0</v>
      </c>
      <c r="AJ98">
        <v>48.22</v>
      </c>
      <c r="AK98">
        <v>48.22</v>
      </c>
      <c r="AL98">
        <v>39.619999999999997</v>
      </c>
      <c r="AM98">
        <v>48.22</v>
      </c>
      <c r="AN98">
        <v>96.91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3.4880000000000027</v>
      </c>
      <c r="I99" s="69">
        <f t="shared" ref="I99:BU99" si="1">SUM(I3:I98)/4000</f>
        <v>0</v>
      </c>
      <c r="J99" s="69">
        <f t="shared" si="1"/>
        <v>7.6019999999999935E-2</v>
      </c>
      <c r="K99" s="69">
        <f t="shared" si="1"/>
        <v>0.19167500000000007</v>
      </c>
      <c r="L99" s="69">
        <f t="shared" si="1"/>
        <v>8.9447500000000069E-2</v>
      </c>
      <c r="M99" s="69">
        <f t="shared" si="1"/>
        <v>0</v>
      </c>
      <c r="N99" s="68">
        <f t="shared" si="1"/>
        <v>4.6350400000000009</v>
      </c>
      <c r="O99" s="69">
        <f t="shared" si="1"/>
        <v>7.3866400000000034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</v>
      </c>
      <c r="X99">
        <f t="shared" si="1"/>
        <v>0.19167500000000007</v>
      </c>
      <c r="Y99">
        <f t="shared" si="1"/>
        <v>1.2</v>
      </c>
      <c r="Z99">
        <f t="shared" si="1"/>
        <v>1.2</v>
      </c>
      <c r="AA99">
        <f t="shared" si="1"/>
        <v>0.27500000000000002</v>
      </c>
      <c r="AB99">
        <f t="shared" si="1"/>
        <v>4.3127500000000006E-2</v>
      </c>
      <c r="AC99">
        <f t="shared" si="1"/>
        <v>1.6160000000000004E-2</v>
      </c>
      <c r="AD99">
        <f t="shared" si="1"/>
        <v>4.6320000000000104E-2</v>
      </c>
      <c r="AE99">
        <f t="shared" si="1"/>
        <v>1.25</v>
      </c>
      <c r="AF99">
        <f t="shared" si="1"/>
        <v>7.6019999999999935E-2</v>
      </c>
      <c r="AG99">
        <f t="shared" si="1"/>
        <v>0.13663999999999993</v>
      </c>
      <c r="AH99">
        <f t="shared" si="1"/>
        <v>3.6</v>
      </c>
      <c r="AI99">
        <f t="shared" si="1"/>
        <v>0</v>
      </c>
      <c r="AJ99">
        <f t="shared" si="1"/>
        <v>1.1572799999999988</v>
      </c>
      <c r="AK99">
        <f t="shared" si="1"/>
        <v>1.1572799999999988</v>
      </c>
      <c r="AL99">
        <f t="shared" si="1"/>
        <v>0.3169599999999998</v>
      </c>
      <c r="AM99">
        <f t="shared" si="1"/>
        <v>1.1572799999999988</v>
      </c>
      <c r="AN99">
        <f t="shared" si="1"/>
        <v>3.9430800000000019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529</v>
      </c>
      <c r="X100" t="s">
        <v>531</v>
      </c>
      <c r="Y100" t="s">
        <v>533</v>
      </c>
      <c r="Z100" t="s">
        <v>534</v>
      </c>
      <c r="AA100" t="s">
        <v>535</v>
      </c>
      <c r="AB100" t="s">
        <v>537</v>
      </c>
      <c r="AC100" t="s">
        <v>539</v>
      </c>
      <c r="AD100" t="s">
        <v>541</v>
      </c>
      <c r="AE100" t="s">
        <v>543</v>
      </c>
      <c r="AF100" t="s">
        <v>545</v>
      </c>
      <c r="AG100" t="s">
        <v>547</v>
      </c>
      <c r="AH100" t="s">
        <v>549</v>
      </c>
      <c r="AI100" t="s">
        <v>551</v>
      </c>
      <c r="AJ100" t="s">
        <v>553</v>
      </c>
      <c r="AK100" t="s">
        <v>555</v>
      </c>
      <c r="AL100" t="s">
        <v>556</v>
      </c>
      <c r="AM100" t="s">
        <v>558</v>
      </c>
      <c r="AN100" t="s">
        <v>559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560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24.11</v>
      </c>
      <c r="K3" s="53">
        <v>0</v>
      </c>
      <c r="L3" s="53">
        <v>0</v>
      </c>
      <c r="M3" s="72">
        <v>0</v>
      </c>
      <c r="N3" s="71">
        <v>-40</v>
      </c>
      <c r="O3" s="53">
        <v>-16</v>
      </c>
      <c r="P3" s="53">
        <v>0</v>
      </c>
      <c r="Q3" s="53">
        <v>0</v>
      </c>
      <c r="R3" s="53">
        <v>0</v>
      </c>
      <c r="S3" s="72">
        <v>0</v>
      </c>
      <c r="T3" t="s">
        <v>560</v>
      </c>
      <c r="U3" s="73">
        <v>24.11</v>
      </c>
      <c r="V3" s="74">
        <v>-57</v>
      </c>
      <c r="W3">
        <v>-40</v>
      </c>
      <c r="X3">
        <v>-16</v>
      </c>
      <c r="Y3">
        <v>-1</v>
      </c>
      <c r="Z3">
        <v>0</v>
      </c>
      <c r="AA3">
        <v>24.11</v>
      </c>
    </row>
    <row r="4" spans="1:27">
      <c r="B4" t="s">
        <v>257</v>
      </c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24.11</v>
      </c>
      <c r="K4" s="46">
        <v>0</v>
      </c>
      <c r="L4" s="46">
        <v>0</v>
      </c>
      <c r="M4" s="74">
        <v>0</v>
      </c>
      <c r="N4" s="73">
        <v>-44</v>
      </c>
      <c r="O4" s="46">
        <v>-16</v>
      </c>
      <c r="P4" s="46">
        <v>0</v>
      </c>
      <c r="Q4" s="46">
        <v>0</v>
      </c>
      <c r="R4" s="46">
        <v>0</v>
      </c>
      <c r="S4" s="74">
        <v>0</v>
      </c>
      <c r="U4" s="73">
        <v>24.11</v>
      </c>
      <c r="V4" s="74">
        <v>-61</v>
      </c>
      <c r="W4">
        <v>-44</v>
      </c>
      <c r="X4">
        <v>-16</v>
      </c>
      <c r="Y4">
        <v>-1</v>
      </c>
      <c r="Z4">
        <v>0</v>
      </c>
      <c r="AA4">
        <v>24.11</v>
      </c>
    </row>
    <row r="5" spans="1:27">
      <c r="G5" t="s">
        <v>47</v>
      </c>
      <c r="H5" s="73">
        <v>0</v>
      </c>
      <c r="I5" s="46">
        <v>0</v>
      </c>
      <c r="J5" s="46">
        <v>28.94</v>
      </c>
      <c r="K5" s="46">
        <v>0</v>
      </c>
      <c r="L5" s="46">
        <v>0</v>
      </c>
      <c r="M5" s="74">
        <v>0</v>
      </c>
      <c r="N5" s="73">
        <v>0</v>
      </c>
      <c r="O5" s="46">
        <v>-20</v>
      </c>
      <c r="P5" s="46">
        <v>0</v>
      </c>
      <c r="Q5" s="46">
        <v>0</v>
      </c>
      <c r="R5" s="46">
        <v>0</v>
      </c>
      <c r="S5" s="74">
        <v>0</v>
      </c>
      <c r="U5" s="73">
        <v>28.94</v>
      </c>
      <c r="V5" s="74">
        <v>-21</v>
      </c>
      <c r="W5">
        <v>0</v>
      </c>
      <c r="X5">
        <v>-20</v>
      </c>
      <c r="Y5">
        <v>-1</v>
      </c>
      <c r="Z5">
        <v>0</v>
      </c>
      <c r="AA5">
        <v>28.94</v>
      </c>
    </row>
    <row r="6" spans="1:27">
      <c r="G6" t="s">
        <v>48</v>
      </c>
      <c r="H6" s="73">
        <v>0</v>
      </c>
      <c r="I6" s="46">
        <v>0</v>
      </c>
      <c r="J6" s="46">
        <v>28.94</v>
      </c>
      <c r="K6" s="46">
        <v>0</v>
      </c>
      <c r="L6" s="46">
        <v>0</v>
      </c>
      <c r="M6" s="74">
        <v>0</v>
      </c>
      <c r="N6" s="73">
        <v>-5</v>
      </c>
      <c r="O6" s="46">
        <v>-20</v>
      </c>
      <c r="P6" s="46">
        <v>0</v>
      </c>
      <c r="Q6" s="46">
        <v>0</v>
      </c>
      <c r="R6" s="46">
        <v>0</v>
      </c>
      <c r="S6" s="74">
        <v>0</v>
      </c>
      <c r="U6" s="73">
        <v>28.94</v>
      </c>
      <c r="V6" s="74">
        <v>-26</v>
      </c>
      <c r="W6">
        <v>-5</v>
      </c>
      <c r="X6">
        <v>-20</v>
      </c>
      <c r="Y6">
        <v>-1</v>
      </c>
      <c r="Z6">
        <v>0</v>
      </c>
      <c r="AA6">
        <v>28.94</v>
      </c>
    </row>
    <row r="7" spans="1:27">
      <c r="G7" t="s">
        <v>49</v>
      </c>
      <c r="H7" s="73">
        <v>0</v>
      </c>
      <c r="I7" s="46">
        <v>0</v>
      </c>
      <c r="J7" s="46">
        <v>28.94</v>
      </c>
      <c r="K7" s="46">
        <v>0</v>
      </c>
      <c r="L7" s="46">
        <v>0</v>
      </c>
      <c r="M7" s="74">
        <v>0</v>
      </c>
      <c r="N7" s="73">
        <v>-46</v>
      </c>
      <c r="O7" s="46">
        <v>-25</v>
      </c>
      <c r="P7" s="46">
        <v>0</v>
      </c>
      <c r="Q7" s="46">
        <v>0</v>
      </c>
      <c r="R7" s="46">
        <v>-0.5</v>
      </c>
      <c r="S7" s="74">
        <v>0</v>
      </c>
      <c r="U7" s="73">
        <v>28.94</v>
      </c>
      <c r="V7" s="74">
        <v>-72.5</v>
      </c>
      <c r="W7">
        <v>-46</v>
      </c>
      <c r="X7">
        <v>-25</v>
      </c>
      <c r="Y7">
        <v>-1</v>
      </c>
      <c r="Z7">
        <v>-0.5</v>
      </c>
      <c r="AA7">
        <v>28.94</v>
      </c>
    </row>
    <row r="8" spans="1:27">
      <c r="G8" t="s">
        <v>50</v>
      </c>
      <c r="H8" s="73">
        <v>0</v>
      </c>
      <c r="I8" s="46">
        <v>0</v>
      </c>
      <c r="J8" s="46">
        <v>28.94</v>
      </c>
      <c r="K8" s="46">
        <v>0</v>
      </c>
      <c r="L8" s="46">
        <v>0</v>
      </c>
      <c r="M8" s="74">
        <v>0</v>
      </c>
      <c r="N8" s="73">
        <v>-40</v>
      </c>
      <c r="O8" s="46">
        <v>-25</v>
      </c>
      <c r="P8" s="46">
        <v>0</v>
      </c>
      <c r="Q8" s="46">
        <v>0</v>
      </c>
      <c r="R8" s="46">
        <v>-0.7</v>
      </c>
      <c r="S8" s="74">
        <v>0</v>
      </c>
      <c r="U8" s="73">
        <v>28.94</v>
      </c>
      <c r="V8" s="74">
        <v>-66.7</v>
      </c>
      <c r="W8">
        <v>-40</v>
      </c>
      <c r="X8">
        <v>-25</v>
      </c>
      <c r="Y8">
        <v>-1</v>
      </c>
      <c r="Z8">
        <v>-0.7</v>
      </c>
      <c r="AA8">
        <v>28.94</v>
      </c>
    </row>
    <row r="9" spans="1:27">
      <c r="G9" t="s">
        <v>51</v>
      </c>
      <c r="H9" s="73">
        <v>0</v>
      </c>
      <c r="I9" s="46">
        <v>0</v>
      </c>
      <c r="J9" s="46">
        <v>19.29</v>
      </c>
      <c r="K9" s="46">
        <v>0</v>
      </c>
      <c r="L9" s="46">
        <v>0</v>
      </c>
      <c r="M9" s="74">
        <v>0</v>
      </c>
      <c r="N9" s="73">
        <v>-50</v>
      </c>
      <c r="O9" s="46">
        <v>0</v>
      </c>
      <c r="P9" s="46">
        <v>0</v>
      </c>
      <c r="Q9" s="46">
        <v>0</v>
      </c>
      <c r="R9" s="46">
        <v>-2</v>
      </c>
      <c r="S9" s="74">
        <v>0</v>
      </c>
      <c r="U9" s="73">
        <v>19.29</v>
      </c>
      <c r="V9" s="74">
        <v>-53</v>
      </c>
      <c r="W9">
        <v>-50</v>
      </c>
      <c r="X9">
        <v>0</v>
      </c>
      <c r="Y9">
        <v>-1</v>
      </c>
      <c r="Z9">
        <v>-2</v>
      </c>
      <c r="AA9">
        <v>19.29</v>
      </c>
    </row>
    <row r="10" spans="1:27">
      <c r="G10" t="s">
        <v>52</v>
      </c>
      <c r="H10" s="73">
        <v>0</v>
      </c>
      <c r="I10" s="46">
        <v>0</v>
      </c>
      <c r="J10" s="46">
        <v>19.29</v>
      </c>
      <c r="K10" s="46">
        <v>0</v>
      </c>
      <c r="L10" s="46">
        <v>0</v>
      </c>
      <c r="M10" s="74">
        <v>0</v>
      </c>
      <c r="N10" s="73">
        <v>-53</v>
      </c>
      <c r="O10" s="46">
        <v>0</v>
      </c>
      <c r="P10" s="46">
        <v>0</v>
      </c>
      <c r="Q10" s="46">
        <v>0</v>
      </c>
      <c r="R10" s="46">
        <v>-2</v>
      </c>
      <c r="S10" s="74">
        <v>0</v>
      </c>
      <c r="U10" s="73">
        <v>19.29</v>
      </c>
      <c r="V10" s="74">
        <v>-56</v>
      </c>
      <c r="W10">
        <v>-53</v>
      </c>
      <c r="X10">
        <v>0</v>
      </c>
      <c r="Y10">
        <v>-1</v>
      </c>
      <c r="Z10">
        <v>-2</v>
      </c>
      <c r="AA10">
        <v>19.29</v>
      </c>
    </row>
    <row r="11" spans="1:27">
      <c r="G11" t="s">
        <v>53</v>
      </c>
      <c r="H11" s="73">
        <v>0</v>
      </c>
      <c r="I11" s="46">
        <v>0</v>
      </c>
      <c r="J11" s="46">
        <v>19.29</v>
      </c>
      <c r="K11" s="46">
        <v>0</v>
      </c>
      <c r="L11" s="46">
        <v>0</v>
      </c>
      <c r="M11" s="74">
        <v>0</v>
      </c>
      <c r="N11" s="73">
        <v>-33</v>
      </c>
      <c r="O11" s="46">
        <v>0</v>
      </c>
      <c r="P11" s="46">
        <v>0</v>
      </c>
      <c r="Q11" s="46">
        <v>0</v>
      </c>
      <c r="R11" s="46">
        <v>-2</v>
      </c>
      <c r="S11" s="74">
        <v>0</v>
      </c>
      <c r="U11" s="73">
        <v>19.29</v>
      </c>
      <c r="V11" s="74">
        <v>-36</v>
      </c>
      <c r="W11">
        <v>-33</v>
      </c>
      <c r="X11">
        <v>0</v>
      </c>
      <c r="Y11">
        <v>-1</v>
      </c>
      <c r="Z11">
        <v>-2</v>
      </c>
      <c r="AA11">
        <v>19.29</v>
      </c>
    </row>
    <row r="12" spans="1:27">
      <c r="G12" t="s">
        <v>54</v>
      </c>
      <c r="H12" s="73">
        <v>0</v>
      </c>
      <c r="I12" s="46">
        <v>0</v>
      </c>
      <c r="J12" s="46">
        <v>19.29</v>
      </c>
      <c r="K12" s="46">
        <v>0</v>
      </c>
      <c r="L12" s="46">
        <v>0</v>
      </c>
      <c r="M12" s="74">
        <v>0</v>
      </c>
      <c r="N12" s="73">
        <v>-39</v>
      </c>
      <c r="O12" s="46">
        <v>0</v>
      </c>
      <c r="P12" s="46">
        <v>0</v>
      </c>
      <c r="Q12" s="46">
        <v>0</v>
      </c>
      <c r="R12" s="46">
        <v>-2</v>
      </c>
      <c r="S12" s="74">
        <v>0</v>
      </c>
      <c r="U12" s="73">
        <v>19.29</v>
      </c>
      <c r="V12" s="74">
        <v>-42</v>
      </c>
      <c r="W12">
        <v>-39</v>
      </c>
      <c r="X12">
        <v>0</v>
      </c>
      <c r="Y12">
        <v>-1</v>
      </c>
      <c r="Z12">
        <v>-2</v>
      </c>
      <c r="AA12">
        <v>19.29</v>
      </c>
    </row>
    <row r="13" spans="1:27">
      <c r="G13" t="s">
        <v>55</v>
      </c>
      <c r="H13" s="73">
        <v>0</v>
      </c>
      <c r="I13" s="46">
        <v>0</v>
      </c>
      <c r="J13" s="46">
        <v>19.29</v>
      </c>
      <c r="K13" s="46">
        <v>0</v>
      </c>
      <c r="L13" s="46">
        <v>0</v>
      </c>
      <c r="M13" s="74">
        <v>0</v>
      </c>
      <c r="N13" s="73">
        <v>-42</v>
      </c>
      <c r="O13" s="46">
        <v>0</v>
      </c>
      <c r="P13" s="46">
        <v>0</v>
      </c>
      <c r="Q13" s="46">
        <v>0</v>
      </c>
      <c r="R13" s="46">
        <v>-2</v>
      </c>
      <c r="S13" s="74">
        <v>0</v>
      </c>
      <c r="U13" s="73">
        <v>19.29</v>
      </c>
      <c r="V13" s="74">
        <v>-45</v>
      </c>
      <c r="W13">
        <v>-42</v>
      </c>
      <c r="X13">
        <v>0</v>
      </c>
      <c r="Y13">
        <v>-1</v>
      </c>
      <c r="Z13">
        <v>-2</v>
      </c>
      <c r="AA13">
        <v>19.29</v>
      </c>
    </row>
    <row r="14" spans="1:27">
      <c r="G14" t="s">
        <v>56</v>
      </c>
      <c r="H14" s="73">
        <v>0</v>
      </c>
      <c r="I14" s="46">
        <v>0</v>
      </c>
      <c r="J14" s="46">
        <v>19.29</v>
      </c>
      <c r="K14" s="46">
        <v>0</v>
      </c>
      <c r="L14" s="46">
        <v>0</v>
      </c>
      <c r="M14" s="74">
        <v>0</v>
      </c>
      <c r="N14" s="73">
        <v>-44</v>
      </c>
      <c r="O14" s="46">
        <v>0</v>
      </c>
      <c r="P14" s="46">
        <v>0</v>
      </c>
      <c r="Q14" s="46">
        <v>0</v>
      </c>
      <c r="R14" s="46">
        <v>-2</v>
      </c>
      <c r="S14" s="74">
        <v>0</v>
      </c>
      <c r="U14" s="73">
        <v>19.29</v>
      </c>
      <c r="V14" s="74">
        <v>-47</v>
      </c>
      <c r="W14">
        <v>-44</v>
      </c>
      <c r="X14">
        <v>0</v>
      </c>
      <c r="Y14">
        <v>-1</v>
      </c>
      <c r="Z14">
        <v>-2</v>
      </c>
      <c r="AA14">
        <v>19.29</v>
      </c>
    </row>
    <row r="15" spans="1:27">
      <c r="G15" t="s">
        <v>57</v>
      </c>
      <c r="H15" s="73">
        <v>0</v>
      </c>
      <c r="I15" s="46">
        <v>0</v>
      </c>
      <c r="J15" s="46">
        <v>19.29</v>
      </c>
      <c r="K15" s="46">
        <v>0</v>
      </c>
      <c r="L15" s="46">
        <v>0</v>
      </c>
      <c r="M15" s="74">
        <v>0</v>
      </c>
      <c r="N15" s="73">
        <v>-41</v>
      </c>
      <c r="O15" s="46">
        <v>0</v>
      </c>
      <c r="P15" s="46">
        <v>0</v>
      </c>
      <c r="Q15" s="46">
        <v>0</v>
      </c>
      <c r="R15" s="46">
        <v>-2</v>
      </c>
      <c r="S15" s="74">
        <v>0</v>
      </c>
      <c r="U15" s="73">
        <v>19.29</v>
      </c>
      <c r="V15" s="74">
        <v>-44</v>
      </c>
      <c r="W15">
        <v>-41</v>
      </c>
      <c r="X15">
        <v>0</v>
      </c>
      <c r="Y15">
        <v>-1</v>
      </c>
      <c r="Z15">
        <v>-2</v>
      </c>
      <c r="AA15">
        <v>19.29</v>
      </c>
    </row>
    <row r="16" spans="1:27">
      <c r="G16" t="s">
        <v>58</v>
      </c>
      <c r="H16" s="73">
        <v>0</v>
      </c>
      <c r="I16" s="46">
        <v>0</v>
      </c>
      <c r="J16" s="46">
        <v>19.29</v>
      </c>
      <c r="K16" s="46">
        <v>0</v>
      </c>
      <c r="L16" s="46">
        <v>0</v>
      </c>
      <c r="M16" s="74">
        <v>0</v>
      </c>
      <c r="N16" s="73">
        <v>-40</v>
      </c>
      <c r="O16" s="46">
        <v>0</v>
      </c>
      <c r="P16" s="46">
        <v>0</v>
      </c>
      <c r="Q16" s="46">
        <v>0</v>
      </c>
      <c r="R16" s="46">
        <v>-2</v>
      </c>
      <c r="S16" s="74">
        <v>0</v>
      </c>
      <c r="U16" s="73">
        <v>19.29</v>
      </c>
      <c r="V16" s="74">
        <v>-43</v>
      </c>
      <c r="W16">
        <v>-40</v>
      </c>
      <c r="X16">
        <v>0</v>
      </c>
      <c r="Y16">
        <v>-1</v>
      </c>
      <c r="Z16">
        <v>-2</v>
      </c>
      <c r="AA16">
        <v>19.29</v>
      </c>
    </row>
    <row r="17" spans="7:27">
      <c r="G17" t="s">
        <v>59</v>
      </c>
      <c r="H17" s="73">
        <v>0</v>
      </c>
      <c r="I17" s="46">
        <v>0</v>
      </c>
      <c r="J17" s="46">
        <v>24.11</v>
      </c>
      <c r="K17" s="46">
        <v>0</v>
      </c>
      <c r="L17" s="46">
        <v>0</v>
      </c>
      <c r="M17" s="74">
        <v>0</v>
      </c>
      <c r="N17" s="73">
        <v>-19</v>
      </c>
      <c r="O17" s="46">
        <v>0</v>
      </c>
      <c r="P17" s="46">
        <v>0</v>
      </c>
      <c r="Q17" s="46">
        <v>0</v>
      </c>
      <c r="R17" s="46">
        <v>-1.5</v>
      </c>
      <c r="S17" s="74">
        <v>0</v>
      </c>
      <c r="U17" s="73">
        <v>24.11</v>
      </c>
      <c r="V17" s="74">
        <v>-21.5</v>
      </c>
      <c r="W17">
        <v>-19</v>
      </c>
      <c r="X17">
        <v>0</v>
      </c>
      <c r="Y17">
        <v>-1</v>
      </c>
      <c r="Z17">
        <v>-1.5</v>
      </c>
      <c r="AA17">
        <v>24.11</v>
      </c>
    </row>
    <row r="18" spans="7:27">
      <c r="G18" t="s">
        <v>60</v>
      </c>
      <c r="H18" s="73">
        <v>0</v>
      </c>
      <c r="I18" s="46">
        <v>0</v>
      </c>
      <c r="J18" s="46">
        <v>26.04</v>
      </c>
      <c r="K18" s="46">
        <v>0</v>
      </c>
      <c r="L18" s="46">
        <v>0</v>
      </c>
      <c r="M18" s="74">
        <v>0</v>
      </c>
      <c r="N18" s="73">
        <v>-9</v>
      </c>
      <c r="O18" s="46">
        <v>0</v>
      </c>
      <c r="P18" s="46">
        <v>0</v>
      </c>
      <c r="Q18" s="46">
        <v>0</v>
      </c>
      <c r="R18" s="46">
        <v>-1.5</v>
      </c>
      <c r="S18" s="74">
        <v>0</v>
      </c>
      <c r="U18" s="73">
        <v>26.04</v>
      </c>
      <c r="V18" s="74">
        <v>-11.5</v>
      </c>
      <c r="W18">
        <v>-9</v>
      </c>
      <c r="X18">
        <v>0</v>
      </c>
      <c r="Y18">
        <v>-1</v>
      </c>
      <c r="Z18">
        <v>-1.5</v>
      </c>
      <c r="AA18">
        <v>26.04</v>
      </c>
    </row>
    <row r="19" spans="7:27">
      <c r="G19" t="s">
        <v>61</v>
      </c>
      <c r="H19" s="73">
        <v>19.29</v>
      </c>
      <c r="I19" s="46">
        <v>0</v>
      </c>
      <c r="J19" s="46">
        <v>18.329999999999998</v>
      </c>
      <c r="K19" s="46">
        <v>0</v>
      </c>
      <c r="L19" s="46">
        <v>0</v>
      </c>
      <c r="M19" s="74">
        <v>0</v>
      </c>
      <c r="N19" s="73">
        <v>0</v>
      </c>
      <c r="O19" s="46">
        <v>-22</v>
      </c>
      <c r="P19" s="46">
        <v>0</v>
      </c>
      <c r="Q19" s="46">
        <v>0</v>
      </c>
      <c r="R19" s="46">
        <v>-1.1000000000000001</v>
      </c>
      <c r="S19" s="74">
        <v>0</v>
      </c>
      <c r="U19" s="73">
        <v>37.619999999999997</v>
      </c>
      <c r="V19" s="74">
        <v>-24.1</v>
      </c>
      <c r="W19">
        <v>19.29</v>
      </c>
      <c r="X19">
        <v>-22</v>
      </c>
      <c r="Y19">
        <v>-1</v>
      </c>
      <c r="Z19">
        <v>-1.1000000000000001</v>
      </c>
      <c r="AA19">
        <v>18.329999999999998</v>
      </c>
    </row>
    <row r="20" spans="7:27">
      <c r="G20" t="s">
        <v>62</v>
      </c>
      <c r="H20" s="73">
        <v>30.86</v>
      </c>
      <c r="I20" s="46">
        <v>0</v>
      </c>
      <c r="J20" s="46">
        <v>21.22</v>
      </c>
      <c r="K20" s="46">
        <v>0</v>
      </c>
      <c r="L20" s="46">
        <v>0</v>
      </c>
      <c r="M20" s="74">
        <v>0</v>
      </c>
      <c r="N20" s="73">
        <v>0</v>
      </c>
      <c r="O20" s="46">
        <v>-22</v>
      </c>
      <c r="P20" s="46">
        <v>0</v>
      </c>
      <c r="Q20" s="46">
        <v>0</v>
      </c>
      <c r="R20" s="46">
        <v>-1</v>
      </c>
      <c r="S20" s="74">
        <v>0</v>
      </c>
      <c r="U20" s="73">
        <v>52.08</v>
      </c>
      <c r="V20" s="74">
        <v>-24</v>
      </c>
      <c r="W20">
        <v>30.86</v>
      </c>
      <c r="X20">
        <v>-22</v>
      </c>
      <c r="Y20">
        <v>-1</v>
      </c>
      <c r="Z20">
        <v>-1</v>
      </c>
      <c r="AA20">
        <v>21.22</v>
      </c>
    </row>
    <row r="21" spans="7:27">
      <c r="G21" t="s">
        <v>63</v>
      </c>
      <c r="H21" s="73">
        <v>43.41</v>
      </c>
      <c r="I21" s="46">
        <v>0</v>
      </c>
      <c r="J21" s="46">
        <v>22.18</v>
      </c>
      <c r="K21" s="46">
        <v>0</v>
      </c>
      <c r="L21" s="46">
        <v>0</v>
      </c>
      <c r="M21" s="74">
        <v>0</v>
      </c>
      <c r="N21" s="73">
        <v>0</v>
      </c>
      <c r="O21" s="46">
        <v>-22</v>
      </c>
      <c r="P21" s="46">
        <v>0</v>
      </c>
      <c r="Q21" s="46">
        <v>0</v>
      </c>
      <c r="R21" s="46">
        <v>-0.9</v>
      </c>
      <c r="S21" s="74">
        <v>0</v>
      </c>
      <c r="U21" s="73">
        <v>65.59</v>
      </c>
      <c r="V21" s="74">
        <v>-23.9</v>
      </c>
      <c r="W21">
        <v>43.41</v>
      </c>
      <c r="X21">
        <v>-22</v>
      </c>
      <c r="Y21">
        <v>-1</v>
      </c>
      <c r="Z21">
        <v>-0.9</v>
      </c>
      <c r="AA21">
        <v>22.18</v>
      </c>
    </row>
    <row r="22" spans="7:27">
      <c r="G22" t="s">
        <v>64</v>
      </c>
      <c r="H22" s="73">
        <v>46.29</v>
      </c>
      <c r="I22" s="46">
        <v>0</v>
      </c>
      <c r="J22" s="46">
        <v>22.18</v>
      </c>
      <c r="K22" s="46">
        <v>0</v>
      </c>
      <c r="L22" s="46">
        <v>0.68</v>
      </c>
      <c r="M22" s="74">
        <v>0</v>
      </c>
      <c r="N22" s="73">
        <v>0</v>
      </c>
      <c r="O22" s="46">
        <v>-25</v>
      </c>
      <c r="P22" s="46">
        <v>0</v>
      </c>
      <c r="Q22" s="46">
        <v>0</v>
      </c>
      <c r="R22" s="46">
        <v>0</v>
      </c>
      <c r="S22" s="74">
        <v>0</v>
      </c>
      <c r="U22" s="73">
        <v>69.150000000000006</v>
      </c>
      <c r="V22" s="74">
        <v>-26</v>
      </c>
      <c r="W22">
        <v>46.29</v>
      </c>
      <c r="X22">
        <v>-25</v>
      </c>
      <c r="Y22">
        <v>-1</v>
      </c>
      <c r="Z22">
        <v>0.68</v>
      </c>
      <c r="AA22">
        <v>22.18</v>
      </c>
    </row>
    <row r="23" spans="7:27">
      <c r="G23" t="s">
        <v>65</v>
      </c>
      <c r="H23" s="73">
        <v>43.4</v>
      </c>
      <c r="I23" s="46">
        <v>0</v>
      </c>
      <c r="J23" s="46">
        <v>22.18</v>
      </c>
      <c r="K23" s="46">
        <v>0</v>
      </c>
      <c r="L23" s="46">
        <v>0.68</v>
      </c>
      <c r="M23" s="74">
        <v>0</v>
      </c>
      <c r="N23" s="73">
        <v>0</v>
      </c>
      <c r="O23" s="46">
        <v>-34</v>
      </c>
      <c r="P23" s="46">
        <v>0</v>
      </c>
      <c r="Q23" s="46">
        <v>0</v>
      </c>
      <c r="R23" s="46">
        <v>0</v>
      </c>
      <c r="S23" s="74">
        <v>0</v>
      </c>
      <c r="U23" s="73">
        <v>66.260000000000005</v>
      </c>
      <c r="V23" s="74">
        <v>-35</v>
      </c>
      <c r="W23">
        <v>43.4</v>
      </c>
      <c r="X23">
        <v>-34</v>
      </c>
      <c r="Y23">
        <v>-1</v>
      </c>
      <c r="Z23">
        <v>0.68</v>
      </c>
      <c r="AA23">
        <v>22.18</v>
      </c>
    </row>
    <row r="24" spans="7:27">
      <c r="G24" t="s">
        <v>66</v>
      </c>
      <c r="H24" s="73">
        <v>45.33</v>
      </c>
      <c r="I24" s="46">
        <v>0</v>
      </c>
      <c r="J24" s="46">
        <v>21.22</v>
      </c>
      <c r="K24" s="46">
        <v>0</v>
      </c>
      <c r="L24" s="46">
        <v>1.93</v>
      </c>
      <c r="M24" s="74">
        <v>0</v>
      </c>
      <c r="N24" s="73">
        <v>0</v>
      </c>
      <c r="O24" s="46">
        <v>-31</v>
      </c>
      <c r="P24" s="46">
        <v>0</v>
      </c>
      <c r="Q24" s="46">
        <v>0</v>
      </c>
      <c r="R24" s="46">
        <v>0</v>
      </c>
      <c r="S24" s="74">
        <v>0</v>
      </c>
      <c r="U24" s="73">
        <v>68.48</v>
      </c>
      <c r="V24" s="74">
        <v>-32</v>
      </c>
      <c r="W24">
        <v>45.33</v>
      </c>
      <c r="X24">
        <v>-31</v>
      </c>
      <c r="Y24">
        <v>-1</v>
      </c>
      <c r="Z24">
        <v>1.93</v>
      </c>
      <c r="AA24">
        <v>21.22</v>
      </c>
    </row>
    <row r="25" spans="7:27">
      <c r="G25" t="s">
        <v>67</v>
      </c>
      <c r="H25" s="73">
        <v>59.8</v>
      </c>
      <c r="I25" s="46">
        <v>0</v>
      </c>
      <c r="J25" s="46">
        <v>22.18</v>
      </c>
      <c r="K25" s="46">
        <v>0</v>
      </c>
      <c r="L25" s="46">
        <v>2.5099999999999998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84.49</v>
      </c>
      <c r="V25" s="74">
        <v>-1</v>
      </c>
      <c r="W25">
        <v>59.8</v>
      </c>
      <c r="X25">
        <v>0</v>
      </c>
      <c r="Y25">
        <v>-1</v>
      </c>
      <c r="Z25">
        <v>2.5099999999999998</v>
      </c>
      <c r="AA25">
        <v>22.18</v>
      </c>
    </row>
    <row r="26" spans="7:27">
      <c r="G26" t="s">
        <v>68</v>
      </c>
      <c r="H26" s="73">
        <v>47.27</v>
      </c>
      <c r="I26" s="46">
        <v>0</v>
      </c>
      <c r="J26" s="46">
        <v>22.18</v>
      </c>
      <c r="K26" s="46">
        <v>0</v>
      </c>
      <c r="L26" s="46">
        <v>2.6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72.05</v>
      </c>
      <c r="V26" s="74">
        <v>-1</v>
      </c>
      <c r="W26">
        <v>47.27</v>
      </c>
      <c r="X26">
        <v>0</v>
      </c>
      <c r="Y26">
        <v>-1</v>
      </c>
      <c r="Z26">
        <v>2.6</v>
      </c>
      <c r="AA26">
        <v>22.18</v>
      </c>
    </row>
    <row r="27" spans="7:27">
      <c r="G27" t="s">
        <v>69</v>
      </c>
      <c r="H27" s="73">
        <v>59.8</v>
      </c>
      <c r="I27" s="46">
        <v>0</v>
      </c>
      <c r="J27" s="46">
        <v>0</v>
      </c>
      <c r="K27" s="46">
        <v>0</v>
      </c>
      <c r="L27" s="46">
        <v>3.86</v>
      </c>
      <c r="M27" s="74">
        <v>0</v>
      </c>
      <c r="N27" s="73">
        <v>0</v>
      </c>
      <c r="O27" s="46">
        <v>0</v>
      </c>
      <c r="P27" s="46">
        <v>-15</v>
      </c>
      <c r="Q27" s="46">
        <v>0</v>
      </c>
      <c r="R27" s="46">
        <v>0</v>
      </c>
      <c r="S27" s="74">
        <v>0</v>
      </c>
      <c r="U27" s="73">
        <v>63.66</v>
      </c>
      <c r="V27" s="74">
        <v>-16</v>
      </c>
      <c r="W27">
        <v>59.8</v>
      </c>
      <c r="X27">
        <v>0</v>
      </c>
      <c r="Y27">
        <v>-1</v>
      </c>
      <c r="Z27">
        <v>3.86</v>
      </c>
      <c r="AA27">
        <v>-15</v>
      </c>
    </row>
    <row r="28" spans="7:27">
      <c r="G28" t="s">
        <v>70</v>
      </c>
      <c r="H28" s="73">
        <v>35.69</v>
      </c>
      <c r="I28" s="46">
        <v>0</v>
      </c>
      <c r="J28" s="46">
        <v>0</v>
      </c>
      <c r="K28" s="46">
        <v>0</v>
      </c>
      <c r="L28" s="46">
        <v>4.82</v>
      </c>
      <c r="M28" s="74">
        <v>0</v>
      </c>
      <c r="N28" s="73">
        <v>0</v>
      </c>
      <c r="O28" s="46">
        <v>0</v>
      </c>
      <c r="P28" s="46">
        <v>-16</v>
      </c>
      <c r="Q28" s="46">
        <v>0</v>
      </c>
      <c r="R28" s="46">
        <v>0</v>
      </c>
      <c r="S28" s="74">
        <v>0</v>
      </c>
      <c r="U28" s="73">
        <v>40.51</v>
      </c>
      <c r="V28" s="74">
        <v>-17</v>
      </c>
      <c r="W28">
        <v>35.69</v>
      </c>
      <c r="X28">
        <v>0</v>
      </c>
      <c r="Y28">
        <v>-1</v>
      </c>
      <c r="Z28">
        <v>4.82</v>
      </c>
      <c r="AA28">
        <v>-16</v>
      </c>
    </row>
    <row r="29" spans="7:27">
      <c r="G29" t="s">
        <v>71</v>
      </c>
      <c r="H29" s="73">
        <v>39.54</v>
      </c>
      <c r="I29" s="46">
        <v>0</v>
      </c>
      <c r="J29" s="46">
        <v>0</v>
      </c>
      <c r="K29" s="46">
        <v>0</v>
      </c>
      <c r="L29" s="46">
        <v>5.5</v>
      </c>
      <c r="M29" s="74">
        <v>0</v>
      </c>
      <c r="N29" s="73">
        <v>0</v>
      </c>
      <c r="O29" s="46">
        <v>0</v>
      </c>
      <c r="P29" s="46">
        <v>-35</v>
      </c>
      <c r="Q29" s="46">
        <v>0</v>
      </c>
      <c r="R29" s="46">
        <v>0</v>
      </c>
      <c r="S29" s="74">
        <v>0</v>
      </c>
      <c r="U29" s="73">
        <v>45.04</v>
      </c>
      <c r="V29" s="74">
        <v>-36</v>
      </c>
      <c r="W29">
        <v>39.54</v>
      </c>
      <c r="X29">
        <v>0</v>
      </c>
      <c r="Y29">
        <v>-1</v>
      </c>
      <c r="Z29">
        <v>5.5</v>
      </c>
      <c r="AA29">
        <v>-35</v>
      </c>
    </row>
    <row r="30" spans="7:27">
      <c r="G30" t="s">
        <v>72</v>
      </c>
      <c r="H30" s="73">
        <v>28.93</v>
      </c>
      <c r="I30" s="46">
        <v>0</v>
      </c>
      <c r="J30" s="46">
        <v>0</v>
      </c>
      <c r="K30" s="46">
        <v>0</v>
      </c>
      <c r="L30" s="46">
        <v>5.79</v>
      </c>
      <c r="M30" s="74">
        <v>0</v>
      </c>
      <c r="N30" s="73">
        <v>0</v>
      </c>
      <c r="O30" s="46">
        <v>0</v>
      </c>
      <c r="P30" s="46">
        <v>-32</v>
      </c>
      <c r="Q30" s="46">
        <v>0</v>
      </c>
      <c r="R30" s="46">
        <v>0</v>
      </c>
      <c r="S30" s="74">
        <v>0</v>
      </c>
      <c r="U30" s="73">
        <v>34.72</v>
      </c>
      <c r="V30" s="74">
        <v>-33</v>
      </c>
      <c r="W30">
        <v>28.93</v>
      </c>
      <c r="X30">
        <v>0</v>
      </c>
      <c r="Y30">
        <v>-1</v>
      </c>
      <c r="Z30">
        <v>5.79</v>
      </c>
      <c r="AA30">
        <v>-32</v>
      </c>
    </row>
    <row r="31" spans="7:27">
      <c r="G31" t="s">
        <v>73</v>
      </c>
      <c r="H31" s="73">
        <v>23.15</v>
      </c>
      <c r="I31" s="46">
        <v>0</v>
      </c>
      <c r="J31" s="46">
        <v>0</v>
      </c>
      <c r="K31" s="46">
        <v>0</v>
      </c>
      <c r="L31" s="46">
        <v>6.75</v>
      </c>
      <c r="M31" s="74">
        <v>0</v>
      </c>
      <c r="N31" s="73">
        <v>0</v>
      </c>
      <c r="O31" s="46">
        <v>0</v>
      </c>
      <c r="P31" s="46">
        <v>-32</v>
      </c>
      <c r="Q31" s="46">
        <v>0</v>
      </c>
      <c r="R31" s="46">
        <v>0</v>
      </c>
      <c r="S31" s="74">
        <v>0</v>
      </c>
      <c r="U31" s="73">
        <v>29.9</v>
      </c>
      <c r="V31" s="74">
        <v>-33</v>
      </c>
      <c r="W31">
        <v>23.15</v>
      </c>
      <c r="X31">
        <v>0</v>
      </c>
      <c r="Y31">
        <v>-1</v>
      </c>
      <c r="Z31">
        <v>6.75</v>
      </c>
      <c r="AA31">
        <v>-32</v>
      </c>
    </row>
    <row r="32" spans="7:27">
      <c r="G32" t="s">
        <v>74</v>
      </c>
      <c r="H32" s="73">
        <v>20.25</v>
      </c>
      <c r="I32" s="46">
        <v>0</v>
      </c>
      <c r="J32" s="46">
        <v>0</v>
      </c>
      <c r="K32" s="46">
        <v>0</v>
      </c>
      <c r="L32" s="46">
        <v>8.1999999999999993</v>
      </c>
      <c r="M32" s="74">
        <v>0</v>
      </c>
      <c r="N32" s="73">
        <v>0</v>
      </c>
      <c r="O32" s="46">
        <v>0</v>
      </c>
      <c r="P32" s="46">
        <v>-32</v>
      </c>
      <c r="Q32" s="46">
        <v>0</v>
      </c>
      <c r="R32" s="46">
        <v>0</v>
      </c>
      <c r="S32" s="74">
        <v>0</v>
      </c>
      <c r="U32" s="73">
        <v>28.45</v>
      </c>
      <c r="V32" s="74">
        <v>-33</v>
      </c>
      <c r="W32">
        <v>20.25</v>
      </c>
      <c r="X32">
        <v>0</v>
      </c>
      <c r="Y32">
        <v>-1</v>
      </c>
      <c r="Z32">
        <v>8.1999999999999993</v>
      </c>
      <c r="AA32">
        <v>-32</v>
      </c>
    </row>
    <row r="33" spans="7:27">
      <c r="G33" t="s">
        <v>75</v>
      </c>
      <c r="H33" s="73">
        <v>27.97</v>
      </c>
      <c r="I33" s="46">
        <v>0</v>
      </c>
      <c r="J33" s="46">
        <v>0</v>
      </c>
      <c r="K33" s="46">
        <v>0</v>
      </c>
      <c r="L33" s="46">
        <v>7.33</v>
      </c>
      <c r="M33" s="74">
        <v>0</v>
      </c>
      <c r="N33" s="73">
        <v>0</v>
      </c>
      <c r="O33" s="46">
        <v>0</v>
      </c>
      <c r="P33" s="46">
        <v>-72</v>
      </c>
      <c r="Q33" s="46">
        <v>0</v>
      </c>
      <c r="R33" s="46">
        <v>0</v>
      </c>
      <c r="S33" s="74">
        <v>0</v>
      </c>
      <c r="U33" s="73">
        <v>35.299999999999997</v>
      </c>
      <c r="V33" s="74">
        <v>-73</v>
      </c>
      <c r="W33">
        <v>27.97</v>
      </c>
      <c r="X33">
        <v>0</v>
      </c>
      <c r="Y33">
        <v>-1</v>
      </c>
      <c r="Z33">
        <v>7.33</v>
      </c>
      <c r="AA33">
        <v>-72</v>
      </c>
    </row>
    <row r="34" spans="7:27">
      <c r="G34" t="s">
        <v>76</v>
      </c>
      <c r="H34" s="73">
        <v>37.61</v>
      </c>
      <c r="I34" s="46">
        <v>0</v>
      </c>
      <c r="J34" s="46">
        <v>0</v>
      </c>
      <c r="K34" s="46">
        <v>0</v>
      </c>
      <c r="L34" s="46">
        <v>6.85</v>
      </c>
      <c r="M34" s="74">
        <v>0</v>
      </c>
      <c r="N34" s="73">
        <v>0</v>
      </c>
      <c r="O34" s="46">
        <v>0</v>
      </c>
      <c r="P34" s="46">
        <v>-52</v>
      </c>
      <c r="Q34" s="46">
        <v>0</v>
      </c>
      <c r="R34" s="46">
        <v>0</v>
      </c>
      <c r="S34" s="74">
        <v>0</v>
      </c>
      <c r="U34" s="73">
        <v>44.46</v>
      </c>
      <c r="V34" s="74">
        <v>-53</v>
      </c>
      <c r="W34">
        <v>37.61</v>
      </c>
      <c r="X34">
        <v>0</v>
      </c>
      <c r="Y34">
        <v>-1</v>
      </c>
      <c r="Z34">
        <v>6.85</v>
      </c>
      <c r="AA34">
        <v>-52</v>
      </c>
    </row>
    <row r="35" spans="7:27">
      <c r="G35" t="s">
        <v>77</v>
      </c>
      <c r="H35" s="73">
        <v>61.73</v>
      </c>
      <c r="I35" s="46">
        <v>0</v>
      </c>
      <c r="J35" s="46">
        <v>0</v>
      </c>
      <c r="K35" s="46">
        <v>0</v>
      </c>
      <c r="L35" s="46">
        <v>6.46</v>
      </c>
      <c r="M35" s="74">
        <v>0</v>
      </c>
      <c r="N35" s="73">
        <v>0</v>
      </c>
      <c r="O35" s="46">
        <v>0</v>
      </c>
      <c r="P35" s="46">
        <v>-67</v>
      </c>
      <c r="Q35" s="46">
        <v>0</v>
      </c>
      <c r="R35" s="46">
        <v>0</v>
      </c>
      <c r="S35" s="74">
        <v>0</v>
      </c>
      <c r="U35" s="73">
        <v>68.19</v>
      </c>
      <c r="V35" s="74">
        <v>-68</v>
      </c>
      <c r="W35">
        <v>61.73</v>
      </c>
      <c r="X35">
        <v>0</v>
      </c>
      <c r="Y35">
        <v>-1</v>
      </c>
      <c r="Z35">
        <v>6.46</v>
      </c>
      <c r="AA35">
        <v>-67</v>
      </c>
    </row>
    <row r="36" spans="7:27">
      <c r="G36" t="s">
        <v>78</v>
      </c>
      <c r="H36" s="73">
        <v>53.05</v>
      </c>
      <c r="I36" s="46">
        <v>0</v>
      </c>
      <c r="J36" s="46">
        <v>0</v>
      </c>
      <c r="K36" s="46">
        <v>0</v>
      </c>
      <c r="L36" s="46">
        <v>5.98</v>
      </c>
      <c r="M36" s="74">
        <v>0</v>
      </c>
      <c r="N36" s="73">
        <v>0</v>
      </c>
      <c r="O36" s="46">
        <v>0</v>
      </c>
      <c r="P36" s="46">
        <v>-63</v>
      </c>
      <c r="Q36" s="46">
        <v>0</v>
      </c>
      <c r="R36" s="46">
        <v>0</v>
      </c>
      <c r="S36" s="74">
        <v>0</v>
      </c>
      <c r="U36" s="73">
        <v>59.03</v>
      </c>
      <c r="V36" s="74">
        <v>-64</v>
      </c>
      <c r="W36">
        <v>53.05</v>
      </c>
      <c r="X36">
        <v>0</v>
      </c>
      <c r="Y36">
        <v>-1</v>
      </c>
      <c r="Z36">
        <v>5.98</v>
      </c>
      <c r="AA36">
        <v>-63</v>
      </c>
    </row>
    <row r="37" spans="7:27">
      <c r="G37" t="s">
        <v>79</v>
      </c>
      <c r="H37" s="73">
        <v>54.97</v>
      </c>
      <c r="I37" s="46">
        <v>0</v>
      </c>
      <c r="J37" s="46">
        <v>0</v>
      </c>
      <c r="K37" s="46">
        <v>0</v>
      </c>
      <c r="L37" s="46">
        <v>5.79</v>
      </c>
      <c r="M37" s="74">
        <v>0</v>
      </c>
      <c r="N37" s="73">
        <v>0</v>
      </c>
      <c r="O37" s="46">
        <v>0</v>
      </c>
      <c r="P37" s="46">
        <v>-50</v>
      </c>
      <c r="Q37" s="46">
        <v>0</v>
      </c>
      <c r="R37" s="46">
        <v>0</v>
      </c>
      <c r="S37" s="74">
        <v>0</v>
      </c>
      <c r="U37" s="73">
        <v>60.76</v>
      </c>
      <c r="V37" s="74">
        <v>-51</v>
      </c>
      <c r="W37">
        <v>54.97</v>
      </c>
      <c r="X37">
        <v>0</v>
      </c>
      <c r="Y37">
        <v>-1</v>
      </c>
      <c r="Z37">
        <v>5.79</v>
      </c>
      <c r="AA37">
        <v>-50</v>
      </c>
    </row>
    <row r="38" spans="7:27">
      <c r="G38" t="s">
        <v>80</v>
      </c>
      <c r="H38" s="73">
        <v>103.2</v>
      </c>
      <c r="I38" s="46">
        <v>0</v>
      </c>
      <c r="J38" s="46">
        <v>0</v>
      </c>
      <c r="K38" s="46">
        <v>0</v>
      </c>
      <c r="L38" s="46">
        <v>5.79</v>
      </c>
      <c r="M38" s="74">
        <v>0</v>
      </c>
      <c r="N38" s="73">
        <v>0</v>
      </c>
      <c r="O38" s="46">
        <v>0</v>
      </c>
      <c r="P38" s="46">
        <v>-53</v>
      </c>
      <c r="Q38" s="46">
        <v>0</v>
      </c>
      <c r="R38" s="46">
        <v>0</v>
      </c>
      <c r="S38" s="74">
        <v>0</v>
      </c>
      <c r="U38" s="73">
        <v>108.99</v>
      </c>
      <c r="V38" s="74">
        <v>-54</v>
      </c>
      <c r="W38">
        <v>103.2</v>
      </c>
      <c r="X38">
        <v>0</v>
      </c>
      <c r="Y38">
        <v>-1</v>
      </c>
      <c r="Z38">
        <v>5.79</v>
      </c>
      <c r="AA38">
        <v>-53</v>
      </c>
    </row>
    <row r="39" spans="7:27">
      <c r="G39" t="s">
        <v>81</v>
      </c>
      <c r="H39" s="73">
        <v>88.73</v>
      </c>
      <c r="I39" s="46">
        <v>0</v>
      </c>
      <c r="J39" s="46">
        <v>0</v>
      </c>
      <c r="K39" s="46">
        <v>0</v>
      </c>
      <c r="L39" s="46">
        <v>5.79</v>
      </c>
      <c r="M39" s="74">
        <v>0</v>
      </c>
      <c r="N39" s="73">
        <v>0</v>
      </c>
      <c r="O39" s="46">
        <v>-15</v>
      </c>
      <c r="P39" s="46">
        <v>-30</v>
      </c>
      <c r="Q39" s="46">
        <v>0</v>
      </c>
      <c r="R39" s="46">
        <v>0</v>
      </c>
      <c r="S39" s="74">
        <v>0</v>
      </c>
      <c r="U39" s="73">
        <v>94.52</v>
      </c>
      <c r="V39" s="74">
        <v>-46</v>
      </c>
      <c r="W39">
        <v>88.73</v>
      </c>
      <c r="X39">
        <v>-15</v>
      </c>
      <c r="Y39">
        <v>-1</v>
      </c>
      <c r="Z39">
        <v>5.79</v>
      </c>
      <c r="AA39">
        <v>-30</v>
      </c>
    </row>
    <row r="40" spans="7:27">
      <c r="G40" t="s">
        <v>82</v>
      </c>
      <c r="H40" s="73">
        <v>93.56</v>
      </c>
      <c r="I40" s="46">
        <v>0</v>
      </c>
      <c r="J40" s="46">
        <v>0</v>
      </c>
      <c r="K40" s="46">
        <v>0</v>
      </c>
      <c r="L40" s="46">
        <v>4.82</v>
      </c>
      <c r="M40" s="74">
        <v>0</v>
      </c>
      <c r="N40" s="73">
        <v>0</v>
      </c>
      <c r="O40" s="46">
        <v>-15</v>
      </c>
      <c r="P40" s="46">
        <v>-40</v>
      </c>
      <c r="Q40" s="46">
        <v>0</v>
      </c>
      <c r="R40" s="46">
        <v>0</v>
      </c>
      <c r="S40" s="74">
        <v>0</v>
      </c>
      <c r="U40" s="73">
        <v>98.38</v>
      </c>
      <c r="V40" s="74">
        <v>-56</v>
      </c>
      <c r="W40">
        <v>93.56</v>
      </c>
      <c r="X40">
        <v>-15</v>
      </c>
      <c r="Y40">
        <v>-1</v>
      </c>
      <c r="Z40">
        <v>4.82</v>
      </c>
      <c r="AA40">
        <v>-40</v>
      </c>
    </row>
    <row r="41" spans="7:27">
      <c r="G41" t="s">
        <v>83</v>
      </c>
      <c r="H41" s="73">
        <v>47.26</v>
      </c>
      <c r="I41" s="46">
        <v>0</v>
      </c>
      <c r="J41" s="46">
        <v>0</v>
      </c>
      <c r="K41" s="46">
        <v>0</v>
      </c>
      <c r="L41" s="46">
        <v>3.86</v>
      </c>
      <c r="M41" s="74">
        <v>0</v>
      </c>
      <c r="N41" s="73">
        <v>0</v>
      </c>
      <c r="O41" s="46">
        <v>0</v>
      </c>
      <c r="P41" s="46">
        <v>-55</v>
      </c>
      <c r="Q41" s="46">
        <v>0</v>
      </c>
      <c r="R41" s="46">
        <v>0</v>
      </c>
      <c r="S41" s="74">
        <v>0</v>
      </c>
      <c r="U41" s="73">
        <v>51.12</v>
      </c>
      <c r="V41" s="74">
        <v>-56</v>
      </c>
      <c r="W41">
        <v>47.26</v>
      </c>
      <c r="X41">
        <v>0</v>
      </c>
      <c r="Y41">
        <v>-1</v>
      </c>
      <c r="Z41">
        <v>3.86</v>
      </c>
      <c r="AA41">
        <v>-55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2.6</v>
      </c>
      <c r="M42" s="74">
        <v>0</v>
      </c>
      <c r="N42" s="73">
        <v>0</v>
      </c>
      <c r="O42" s="46">
        <v>0</v>
      </c>
      <c r="P42" s="46">
        <v>-55</v>
      </c>
      <c r="Q42" s="46">
        <v>0</v>
      </c>
      <c r="R42" s="46">
        <v>0</v>
      </c>
      <c r="S42" s="74">
        <v>0</v>
      </c>
      <c r="U42" s="73">
        <v>2.6</v>
      </c>
      <c r="V42" s="74">
        <v>-56</v>
      </c>
      <c r="W42">
        <v>0</v>
      </c>
      <c r="X42">
        <v>0</v>
      </c>
      <c r="Y42">
        <v>-1</v>
      </c>
      <c r="Z42">
        <v>2.6</v>
      </c>
      <c r="AA42">
        <v>-55</v>
      </c>
    </row>
    <row r="43" spans="7:27">
      <c r="G43" t="s">
        <v>85</v>
      </c>
      <c r="H43" s="73">
        <v>0</v>
      </c>
      <c r="I43" s="46">
        <v>9.64</v>
      </c>
      <c r="J43" s="46">
        <v>0</v>
      </c>
      <c r="K43" s="46">
        <v>0</v>
      </c>
      <c r="L43" s="46">
        <v>2.2200000000000002</v>
      </c>
      <c r="M43" s="74">
        <v>0</v>
      </c>
      <c r="N43" s="73">
        <v>-32</v>
      </c>
      <c r="O43" s="46">
        <v>0</v>
      </c>
      <c r="P43" s="46">
        <v>-125</v>
      </c>
      <c r="Q43" s="46">
        <v>0</v>
      </c>
      <c r="R43" s="46">
        <v>0</v>
      </c>
      <c r="S43" s="74">
        <v>0</v>
      </c>
      <c r="U43" s="73">
        <v>11.86</v>
      </c>
      <c r="V43" s="74">
        <v>-158</v>
      </c>
      <c r="W43">
        <v>-32</v>
      </c>
      <c r="X43">
        <v>9.64</v>
      </c>
      <c r="Y43">
        <v>-1</v>
      </c>
      <c r="Z43">
        <v>2.2200000000000002</v>
      </c>
      <c r="AA43">
        <v>-125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1.74</v>
      </c>
      <c r="M44" s="74">
        <v>0</v>
      </c>
      <c r="N44" s="73">
        <v>-32</v>
      </c>
      <c r="O44" s="46">
        <v>0</v>
      </c>
      <c r="P44" s="46">
        <v>-125</v>
      </c>
      <c r="Q44" s="46">
        <v>0</v>
      </c>
      <c r="R44" s="46">
        <v>0</v>
      </c>
      <c r="S44" s="74">
        <v>0</v>
      </c>
      <c r="U44" s="73">
        <v>1.74</v>
      </c>
      <c r="V44" s="74">
        <v>-158</v>
      </c>
      <c r="W44">
        <v>-32</v>
      </c>
      <c r="X44">
        <v>0</v>
      </c>
      <c r="Y44">
        <v>-1</v>
      </c>
      <c r="Z44">
        <v>1.74</v>
      </c>
      <c r="AA44">
        <v>-125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-17</v>
      </c>
      <c r="O45" s="46">
        <v>-5</v>
      </c>
      <c r="P45" s="46">
        <v>-150</v>
      </c>
      <c r="Q45" s="46">
        <v>0</v>
      </c>
      <c r="R45" s="46">
        <v>0</v>
      </c>
      <c r="S45" s="74">
        <v>0</v>
      </c>
      <c r="U45" s="73">
        <v>0</v>
      </c>
      <c r="V45" s="74">
        <v>-173</v>
      </c>
      <c r="W45">
        <v>-17</v>
      </c>
      <c r="X45">
        <v>-5</v>
      </c>
      <c r="Y45">
        <v>-1</v>
      </c>
      <c r="Z45">
        <v>0</v>
      </c>
      <c r="AA45">
        <v>-150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-33</v>
      </c>
      <c r="O46" s="46">
        <v>-8</v>
      </c>
      <c r="P46" s="46">
        <v>-150</v>
      </c>
      <c r="Q46" s="46">
        <v>0</v>
      </c>
      <c r="R46" s="46">
        <v>0</v>
      </c>
      <c r="S46" s="74">
        <v>0</v>
      </c>
      <c r="U46" s="73">
        <v>0</v>
      </c>
      <c r="V46" s="74">
        <v>-192</v>
      </c>
      <c r="W46">
        <v>-33</v>
      </c>
      <c r="X46">
        <v>-8</v>
      </c>
      <c r="Y46">
        <v>-1</v>
      </c>
      <c r="Z46">
        <v>0</v>
      </c>
      <c r="AA46">
        <v>-150</v>
      </c>
    </row>
    <row r="47" spans="7:27">
      <c r="G47" t="s">
        <v>89</v>
      </c>
      <c r="H47" s="73">
        <v>11.57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-32</v>
      </c>
      <c r="P47" s="46">
        <v>-75</v>
      </c>
      <c r="Q47" s="46">
        <v>0</v>
      </c>
      <c r="R47" s="46">
        <v>0</v>
      </c>
      <c r="S47" s="74">
        <v>0</v>
      </c>
      <c r="U47" s="73">
        <v>11.57</v>
      </c>
      <c r="V47" s="74">
        <v>-108</v>
      </c>
      <c r="W47">
        <v>11.57</v>
      </c>
      <c r="X47">
        <v>-32</v>
      </c>
      <c r="Y47">
        <v>-1</v>
      </c>
      <c r="Z47">
        <v>0</v>
      </c>
      <c r="AA47">
        <v>-75</v>
      </c>
    </row>
    <row r="48" spans="7:27">
      <c r="G48" t="s">
        <v>90</v>
      </c>
      <c r="H48" s="73">
        <v>77.16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-50</v>
      </c>
      <c r="P48" s="46">
        <v>-20</v>
      </c>
      <c r="Q48" s="46">
        <v>0</v>
      </c>
      <c r="R48" s="46">
        <v>0</v>
      </c>
      <c r="S48" s="74">
        <v>0</v>
      </c>
      <c r="U48" s="73">
        <v>77.16</v>
      </c>
      <c r="V48" s="74">
        <v>-71</v>
      </c>
      <c r="W48">
        <v>77.16</v>
      </c>
      <c r="X48">
        <v>-50</v>
      </c>
      <c r="Y48">
        <v>-1</v>
      </c>
      <c r="Z48">
        <v>0</v>
      </c>
      <c r="AA48">
        <v>-20</v>
      </c>
    </row>
    <row r="49" spans="7:27">
      <c r="G49" t="s">
        <v>91</v>
      </c>
      <c r="H49" s="73">
        <v>106.1</v>
      </c>
      <c r="I49" s="46">
        <v>0</v>
      </c>
      <c r="J49" s="46">
        <v>19.29</v>
      </c>
      <c r="K49" s="46">
        <v>0</v>
      </c>
      <c r="L49" s="46">
        <v>0</v>
      </c>
      <c r="M49" s="74">
        <v>0</v>
      </c>
      <c r="N49" s="73">
        <v>0</v>
      </c>
      <c r="O49" s="46">
        <v>-65</v>
      </c>
      <c r="P49" s="46">
        <v>0</v>
      </c>
      <c r="Q49" s="46">
        <v>0</v>
      </c>
      <c r="R49" s="46">
        <v>0</v>
      </c>
      <c r="S49" s="74">
        <v>0</v>
      </c>
      <c r="U49" s="73">
        <v>125.38</v>
      </c>
      <c r="V49" s="74">
        <v>-66</v>
      </c>
      <c r="W49">
        <v>106.1</v>
      </c>
      <c r="X49">
        <v>-65</v>
      </c>
      <c r="Y49">
        <v>-1</v>
      </c>
      <c r="Z49">
        <v>0</v>
      </c>
      <c r="AA49">
        <v>19.29</v>
      </c>
    </row>
    <row r="50" spans="7:27">
      <c r="G50" t="s">
        <v>92</v>
      </c>
      <c r="H50" s="73">
        <v>79.09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-77</v>
      </c>
      <c r="P50" s="46">
        <v>0</v>
      </c>
      <c r="Q50" s="46">
        <v>0</v>
      </c>
      <c r="R50" s="46">
        <v>0</v>
      </c>
      <c r="S50" s="74">
        <v>0</v>
      </c>
      <c r="U50" s="73">
        <v>79.09</v>
      </c>
      <c r="V50" s="74">
        <v>-78</v>
      </c>
      <c r="W50">
        <v>79.09</v>
      </c>
      <c r="X50">
        <v>-77</v>
      </c>
      <c r="Y50">
        <v>-1</v>
      </c>
      <c r="Z50">
        <v>0</v>
      </c>
      <c r="AA50">
        <v>0</v>
      </c>
    </row>
    <row r="51" spans="7:27">
      <c r="G51" t="s">
        <v>93</v>
      </c>
      <c r="H51" s="73">
        <v>85.84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-77</v>
      </c>
      <c r="P51" s="46">
        <v>0</v>
      </c>
      <c r="Q51" s="46">
        <v>0</v>
      </c>
      <c r="R51" s="46">
        <v>0</v>
      </c>
      <c r="S51" s="74">
        <v>0</v>
      </c>
      <c r="U51" s="73">
        <v>85.84</v>
      </c>
      <c r="V51" s="74">
        <v>-78</v>
      </c>
      <c r="W51">
        <v>85.84</v>
      </c>
      <c r="X51">
        <v>-77</v>
      </c>
      <c r="Y51">
        <v>-1</v>
      </c>
      <c r="Z51">
        <v>0</v>
      </c>
      <c r="AA51">
        <v>0</v>
      </c>
    </row>
    <row r="52" spans="7:27">
      <c r="G52" t="s">
        <v>94</v>
      </c>
      <c r="H52" s="73">
        <v>76.2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-66</v>
      </c>
      <c r="P52" s="46">
        <v>0</v>
      </c>
      <c r="Q52" s="46">
        <v>0</v>
      </c>
      <c r="R52" s="46">
        <v>0</v>
      </c>
      <c r="S52" s="74">
        <v>0</v>
      </c>
      <c r="U52" s="73">
        <v>76.2</v>
      </c>
      <c r="V52" s="74">
        <v>-67</v>
      </c>
      <c r="W52">
        <v>76.2</v>
      </c>
      <c r="X52">
        <v>-66</v>
      </c>
      <c r="Y52">
        <v>-1</v>
      </c>
      <c r="Z52">
        <v>0</v>
      </c>
      <c r="AA52">
        <v>0</v>
      </c>
    </row>
    <row r="53" spans="7:27">
      <c r="G53" t="s">
        <v>95</v>
      </c>
      <c r="H53" s="73">
        <v>40.51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-32</v>
      </c>
      <c r="P53" s="46">
        <v>0</v>
      </c>
      <c r="Q53" s="46">
        <v>0</v>
      </c>
      <c r="R53" s="46">
        <v>0</v>
      </c>
      <c r="S53" s="74">
        <v>0</v>
      </c>
      <c r="U53" s="73">
        <v>40.51</v>
      </c>
      <c r="V53" s="74">
        <v>-33</v>
      </c>
      <c r="W53">
        <v>40.51</v>
      </c>
      <c r="X53">
        <v>-32</v>
      </c>
      <c r="Y53">
        <v>-1</v>
      </c>
      <c r="Z53">
        <v>0</v>
      </c>
      <c r="AA53">
        <v>0</v>
      </c>
    </row>
    <row r="54" spans="7:27">
      <c r="G54" t="s">
        <v>96</v>
      </c>
      <c r="H54" s="73">
        <v>20.25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-34</v>
      </c>
      <c r="P54" s="46">
        <v>-20</v>
      </c>
      <c r="Q54" s="46">
        <v>0</v>
      </c>
      <c r="R54" s="46">
        <v>0</v>
      </c>
      <c r="S54" s="74">
        <v>0</v>
      </c>
      <c r="U54" s="73">
        <v>20.25</v>
      </c>
      <c r="V54" s="74">
        <v>-55</v>
      </c>
      <c r="W54">
        <v>20.25</v>
      </c>
      <c r="X54">
        <v>-34</v>
      </c>
      <c r="Y54">
        <v>-1</v>
      </c>
      <c r="Z54">
        <v>0</v>
      </c>
      <c r="AA54">
        <v>-20</v>
      </c>
    </row>
    <row r="55" spans="7:27">
      <c r="G55" t="s">
        <v>97</v>
      </c>
      <c r="H55" s="73">
        <v>17.36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-33</v>
      </c>
      <c r="P55" s="46">
        <v>-30</v>
      </c>
      <c r="Q55" s="46">
        <v>0</v>
      </c>
      <c r="R55" s="46">
        <v>0</v>
      </c>
      <c r="S55" s="74">
        <v>0</v>
      </c>
      <c r="U55" s="73">
        <v>17.36</v>
      </c>
      <c r="V55" s="74">
        <v>-64</v>
      </c>
      <c r="W55">
        <v>17.36</v>
      </c>
      <c r="X55">
        <v>-33</v>
      </c>
      <c r="Y55">
        <v>-1</v>
      </c>
      <c r="Z55">
        <v>0</v>
      </c>
      <c r="AA55">
        <v>-30</v>
      </c>
    </row>
    <row r="56" spans="7:27">
      <c r="G56" t="s">
        <v>98</v>
      </c>
      <c r="H56" s="73">
        <v>9.65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-39</v>
      </c>
      <c r="P56" s="46">
        <v>-30</v>
      </c>
      <c r="Q56" s="46">
        <v>0</v>
      </c>
      <c r="R56" s="46">
        <v>0</v>
      </c>
      <c r="S56" s="74">
        <v>0</v>
      </c>
      <c r="U56" s="73">
        <v>9.64</v>
      </c>
      <c r="V56" s="74">
        <v>-70</v>
      </c>
      <c r="W56">
        <v>9.65</v>
      </c>
      <c r="X56">
        <v>-39</v>
      </c>
      <c r="Y56">
        <v>-1</v>
      </c>
      <c r="Z56">
        <v>0</v>
      </c>
      <c r="AA56">
        <v>-30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-14</v>
      </c>
      <c r="O57" s="46">
        <v>-48</v>
      </c>
      <c r="P57" s="46">
        <v>-40</v>
      </c>
      <c r="Q57" s="46">
        <v>0</v>
      </c>
      <c r="R57" s="46">
        <v>0</v>
      </c>
      <c r="S57" s="74">
        <v>0</v>
      </c>
      <c r="U57" s="73">
        <v>0</v>
      </c>
      <c r="V57" s="74">
        <v>-103</v>
      </c>
      <c r="W57">
        <v>-14</v>
      </c>
      <c r="X57">
        <v>-48</v>
      </c>
      <c r="Y57">
        <v>-1</v>
      </c>
      <c r="Z57">
        <v>0</v>
      </c>
      <c r="AA57">
        <v>-40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-28</v>
      </c>
      <c r="O58" s="46">
        <v>-55</v>
      </c>
      <c r="P58" s="46">
        <v>-45</v>
      </c>
      <c r="Q58" s="46">
        <v>0</v>
      </c>
      <c r="R58" s="46">
        <v>0</v>
      </c>
      <c r="S58" s="74">
        <v>0</v>
      </c>
      <c r="U58" s="73">
        <v>0</v>
      </c>
      <c r="V58" s="74">
        <v>-129</v>
      </c>
      <c r="W58">
        <v>-28</v>
      </c>
      <c r="X58">
        <v>-55</v>
      </c>
      <c r="Y58">
        <v>-1</v>
      </c>
      <c r="Z58">
        <v>0</v>
      </c>
      <c r="AA58">
        <v>-45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-21</v>
      </c>
      <c r="O59" s="46">
        <v>-61</v>
      </c>
      <c r="P59" s="46">
        <v>-30</v>
      </c>
      <c r="Q59" s="46">
        <v>0</v>
      </c>
      <c r="R59" s="46">
        <v>-2</v>
      </c>
      <c r="S59" s="74">
        <v>0</v>
      </c>
      <c r="U59" s="73">
        <v>0</v>
      </c>
      <c r="V59" s="74">
        <v>-115</v>
      </c>
      <c r="W59">
        <v>-21</v>
      </c>
      <c r="X59">
        <v>-61</v>
      </c>
      <c r="Y59">
        <v>-1</v>
      </c>
      <c r="Z59">
        <v>-2</v>
      </c>
      <c r="AA59">
        <v>-30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-15</v>
      </c>
      <c r="O60" s="46">
        <v>-59</v>
      </c>
      <c r="P60" s="46">
        <v>-30</v>
      </c>
      <c r="Q60" s="46">
        <v>0</v>
      </c>
      <c r="R60" s="46">
        <v>-2</v>
      </c>
      <c r="S60" s="74">
        <v>0</v>
      </c>
      <c r="U60" s="73">
        <v>0</v>
      </c>
      <c r="V60" s="74">
        <v>-107</v>
      </c>
      <c r="W60">
        <v>-15</v>
      </c>
      <c r="X60">
        <v>-59</v>
      </c>
      <c r="Y60">
        <v>-1</v>
      </c>
      <c r="Z60">
        <v>-2</v>
      </c>
      <c r="AA60">
        <v>-30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-42</v>
      </c>
      <c r="O61" s="46">
        <v>0</v>
      </c>
      <c r="P61" s="46">
        <v>-100</v>
      </c>
      <c r="Q61" s="46">
        <v>0</v>
      </c>
      <c r="R61" s="46">
        <v>-2.5</v>
      </c>
      <c r="S61" s="74">
        <v>0</v>
      </c>
      <c r="U61" s="73">
        <v>0</v>
      </c>
      <c r="V61" s="74">
        <v>-145.5</v>
      </c>
      <c r="W61">
        <v>-42</v>
      </c>
      <c r="X61">
        <v>0</v>
      </c>
      <c r="Y61">
        <v>-1</v>
      </c>
      <c r="Z61">
        <v>-2.5</v>
      </c>
      <c r="AA61">
        <v>-100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-60</v>
      </c>
      <c r="O62" s="46">
        <v>0</v>
      </c>
      <c r="P62" s="46">
        <v>-100</v>
      </c>
      <c r="Q62" s="46">
        <v>0</v>
      </c>
      <c r="R62" s="46">
        <v>-2.5</v>
      </c>
      <c r="S62" s="74">
        <v>0</v>
      </c>
      <c r="U62" s="73">
        <v>0</v>
      </c>
      <c r="V62" s="74">
        <v>-163.5</v>
      </c>
      <c r="W62">
        <v>-60</v>
      </c>
      <c r="X62">
        <v>0</v>
      </c>
      <c r="Y62">
        <v>-1</v>
      </c>
      <c r="Z62">
        <v>-2.5</v>
      </c>
      <c r="AA62">
        <v>-100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-81</v>
      </c>
      <c r="O63" s="46">
        <v>-57</v>
      </c>
      <c r="P63" s="46">
        <v>-70</v>
      </c>
      <c r="Q63" s="46">
        <v>0</v>
      </c>
      <c r="R63" s="46">
        <v>-2</v>
      </c>
      <c r="S63" s="74">
        <v>0</v>
      </c>
      <c r="U63" s="73">
        <v>0</v>
      </c>
      <c r="V63" s="74">
        <v>-211</v>
      </c>
      <c r="W63">
        <v>-81</v>
      </c>
      <c r="X63">
        <v>-57</v>
      </c>
      <c r="Y63">
        <v>-1</v>
      </c>
      <c r="Z63">
        <v>-2</v>
      </c>
      <c r="AA63">
        <v>-70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-62</v>
      </c>
      <c r="O64" s="46">
        <v>-55</v>
      </c>
      <c r="P64" s="46">
        <v>-100</v>
      </c>
      <c r="Q64" s="46">
        <v>0</v>
      </c>
      <c r="R64" s="46">
        <v>-1</v>
      </c>
      <c r="S64" s="74">
        <v>0</v>
      </c>
      <c r="U64" s="73">
        <v>0</v>
      </c>
      <c r="V64" s="74">
        <v>-219</v>
      </c>
      <c r="W64">
        <v>-62</v>
      </c>
      <c r="X64">
        <v>-55</v>
      </c>
      <c r="Y64">
        <v>-1</v>
      </c>
      <c r="Z64">
        <v>-1</v>
      </c>
      <c r="AA64">
        <v>-100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-27</v>
      </c>
      <c r="O65" s="46">
        <v>-37</v>
      </c>
      <c r="P65" s="46">
        <v>-60</v>
      </c>
      <c r="Q65" s="46">
        <v>0</v>
      </c>
      <c r="R65" s="46">
        <v>-0.6</v>
      </c>
      <c r="S65" s="74">
        <v>0</v>
      </c>
      <c r="U65" s="73">
        <v>0</v>
      </c>
      <c r="V65" s="74">
        <v>-125.6</v>
      </c>
      <c r="W65">
        <v>-27</v>
      </c>
      <c r="X65">
        <v>-37</v>
      </c>
      <c r="Y65">
        <v>-1</v>
      </c>
      <c r="Z65">
        <v>-0.6</v>
      </c>
      <c r="AA65">
        <v>-60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-50</v>
      </c>
      <c r="P66" s="46">
        <v>-55</v>
      </c>
      <c r="Q66" s="46">
        <v>0</v>
      </c>
      <c r="R66" s="46">
        <v>0</v>
      </c>
      <c r="S66" s="74">
        <v>0</v>
      </c>
      <c r="U66" s="73">
        <v>0</v>
      </c>
      <c r="V66" s="74">
        <v>-106</v>
      </c>
      <c r="W66">
        <v>0</v>
      </c>
      <c r="X66">
        <v>-50</v>
      </c>
      <c r="Y66">
        <v>-1</v>
      </c>
      <c r="Z66">
        <v>0</v>
      </c>
      <c r="AA66">
        <v>-55</v>
      </c>
    </row>
    <row r="67" spans="7:27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0.96</v>
      </c>
      <c r="M67" s="74">
        <v>0</v>
      </c>
      <c r="N67" s="73">
        <v>0</v>
      </c>
      <c r="O67" s="46">
        <v>-83</v>
      </c>
      <c r="P67" s="46">
        <v>-50</v>
      </c>
      <c r="Q67" s="46">
        <v>0</v>
      </c>
      <c r="R67" s="46">
        <v>0</v>
      </c>
      <c r="S67" s="74">
        <v>0</v>
      </c>
      <c r="U67" s="73">
        <v>0.96</v>
      </c>
      <c r="V67" s="74">
        <v>-134</v>
      </c>
      <c r="W67">
        <v>0</v>
      </c>
      <c r="X67">
        <v>-83</v>
      </c>
      <c r="Y67">
        <v>-1</v>
      </c>
      <c r="Z67">
        <v>0.96</v>
      </c>
      <c r="AA67">
        <v>-50</v>
      </c>
    </row>
    <row r="68" spans="7:27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1.93</v>
      </c>
      <c r="M68" s="74">
        <v>0</v>
      </c>
      <c r="N68" s="73">
        <v>0</v>
      </c>
      <c r="O68" s="46">
        <v>-87</v>
      </c>
      <c r="P68" s="46">
        <v>-40</v>
      </c>
      <c r="Q68" s="46">
        <v>0</v>
      </c>
      <c r="R68" s="46">
        <v>0</v>
      </c>
      <c r="S68" s="74">
        <v>0</v>
      </c>
      <c r="U68" s="73">
        <v>1.93</v>
      </c>
      <c r="V68" s="74">
        <v>-128</v>
      </c>
      <c r="W68">
        <v>0</v>
      </c>
      <c r="X68">
        <v>-87</v>
      </c>
      <c r="Y68">
        <v>-1</v>
      </c>
      <c r="Z68">
        <v>1.93</v>
      </c>
      <c r="AA68">
        <v>-40</v>
      </c>
    </row>
    <row r="69" spans="7:27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2.41</v>
      </c>
      <c r="M69" s="74">
        <v>0</v>
      </c>
      <c r="N69" s="73">
        <v>-16</v>
      </c>
      <c r="O69" s="46">
        <v>-44</v>
      </c>
      <c r="P69" s="46">
        <v>-20</v>
      </c>
      <c r="Q69" s="46">
        <v>0</v>
      </c>
      <c r="R69" s="46">
        <v>0</v>
      </c>
      <c r="S69" s="74">
        <v>0</v>
      </c>
      <c r="U69" s="73">
        <v>2.41</v>
      </c>
      <c r="V69" s="74">
        <v>-81</v>
      </c>
      <c r="W69">
        <v>-16</v>
      </c>
      <c r="X69">
        <v>-44</v>
      </c>
      <c r="Y69">
        <v>-1</v>
      </c>
      <c r="Z69">
        <v>2.41</v>
      </c>
      <c r="AA69">
        <v>-20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3.38</v>
      </c>
      <c r="M70" s="74">
        <v>0</v>
      </c>
      <c r="N70" s="73">
        <v>0</v>
      </c>
      <c r="O70" s="46">
        <v>-11</v>
      </c>
      <c r="P70" s="46">
        <v>0</v>
      </c>
      <c r="Q70" s="46">
        <v>0</v>
      </c>
      <c r="R70" s="46">
        <v>0</v>
      </c>
      <c r="S70" s="74">
        <v>0</v>
      </c>
      <c r="U70" s="73">
        <v>3.38</v>
      </c>
      <c r="V70" s="74">
        <v>-12</v>
      </c>
      <c r="W70">
        <v>0</v>
      </c>
      <c r="X70">
        <v>-11</v>
      </c>
      <c r="Y70">
        <v>-1</v>
      </c>
      <c r="Z70">
        <v>3.38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4.34</v>
      </c>
      <c r="M71" s="74">
        <v>0</v>
      </c>
      <c r="N71" s="73">
        <v>-18</v>
      </c>
      <c r="O71" s="46">
        <v>-13</v>
      </c>
      <c r="P71" s="46">
        <v>-52</v>
      </c>
      <c r="Q71" s="46">
        <v>0</v>
      </c>
      <c r="R71" s="46">
        <v>0</v>
      </c>
      <c r="S71" s="74">
        <v>0</v>
      </c>
      <c r="U71" s="73">
        <v>4.34</v>
      </c>
      <c r="V71" s="74">
        <v>-84</v>
      </c>
      <c r="W71">
        <v>-18</v>
      </c>
      <c r="X71">
        <v>-13</v>
      </c>
      <c r="Y71">
        <v>-1</v>
      </c>
      <c r="Z71">
        <v>4.34</v>
      </c>
      <c r="AA71">
        <v>-52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6.27</v>
      </c>
      <c r="M72" s="74">
        <v>0</v>
      </c>
      <c r="N72" s="73">
        <v>-26</v>
      </c>
      <c r="O72" s="46">
        <v>-15</v>
      </c>
      <c r="P72" s="46">
        <v>-50</v>
      </c>
      <c r="Q72" s="46">
        <v>0</v>
      </c>
      <c r="R72" s="46">
        <v>0</v>
      </c>
      <c r="S72" s="74">
        <v>0</v>
      </c>
      <c r="U72" s="73">
        <v>6.27</v>
      </c>
      <c r="V72" s="74">
        <v>-92</v>
      </c>
      <c r="W72">
        <v>-26</v>
      </c>
      <c r="X72">
        <v>-15</v>
      </c>
      <c r="Y72">
        <v>-1</v>
      </c>
      <c r="Z72">
        <v>6.27</v>
      </c>
      <c r="AA72">
        <v>-50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6.75</v>
      </c>
      <c r="M73" s="74">
        <v>0</v>
      </c>
      <c r="N73" s="73">
        <v>0</v>
      </c>
      <c r="O73" s="46">
        <v>0</v>
      </c>
      <c r="P73" s="46">
        <v>-42</v>
      </c>
      <c r="Q73" s="46">
        <v>0</v>
      </c>
      <c r="R73" s="46">
        <v>0</v>
      </c>
      <c r="S73" s="74">
        <v>0</v>
      </c>
      <c r="U73" s="73">
        <v>6.75</v>
      </c>
      <c r="V73" s="74">
        <v>-43</v>
      </c>
      <c r="W73">
        <v>0</v>
      </c>
      <c r="X73">
        <v>0</v>
      </c>
      <c r="Y73">
        <v>-1</v>
      </c>
      <c r="Z73">
        <v>6.75</v>
      </c>
      <c r="AA73">
        <v>-42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7.23</v>
      </c>
      <c r="M74" s="74">
        <v>0</v>
      </c>
      <c r="N74" s="73">
        <v>0</v>
      </c>
      <c r="O74" s="46">
        <v>0</v>
      </c>
      <c r="P74" s="46">
        <v>-80</v>
      </c>
      <c r="Q74" s="46">
        <v>0</v>
      </c>
      <c r="R74" s="46">
        <v>0</v>
      </c>
      <c r="S74" s="74">
        <v>0</v>
      </c>
      <c r="U74" s="73">
        <v>7.23</v>
      </c>
      <c r="V74" s="74">
        <v>-81</v>
      </c>
      <c r="W74">
        <v>0</v>
      </c>
      <c r="X74">
        <v>0</v>
      </c>
      <c r="Y74">
        <v>-1</v>
      </c>
      <c r="Z74">
        <v>7.23</v>
      </c>
      <c r="AA74">
        <v>-80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7.72</v>
      </c>
      <c r="M75" s="74">
        <v>0</v>
      </c>
      <c r="N75" s="73">
        <v>-64</v>
      </c>
      <c r="O75" s="46">
        <v>-60</v>
      </c>
      <c r="P75" s="46">
        <v>-45</v>
      </c>
      <c r="Q75" s="46">
        <v>0</v>
      </c>
      <c r="R75" s="46">
        <v>0</v>
      </c>
      <c r="S75" s="74">
        <v>0</v>
      </c>
      <c r="U75" s="73">
        <v>7.72</v>
      </c>
      <c r="V75" s="74">
        <v>-170</v>
      </c>
      <c r="W75">
        <v>-64</v>
      </c>
      <c r="X75">
        <v>-60</v>
      </c>
      <c r="Y75">
        <v>-1</v>
      </c>
      <c r="Z75">
        <v>7.72</v>
      </c>
      <c r="AA75">
        <v>-45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7.72</v>
      </c>
      <c r="M76" s="74">
        <v>0</v>
      </c>
      <c r="N76" s="73">
        <v>-57</v>
      </c>
      <c r="O76" s="46">
        <v>-52</v>
      </c>
      <c r="P76" s="46">
        <v>-118</v>
      </c>
      <c r="Q76" s="46">
        <v>0</v>
      </c>
      <c r="R76" s="46">
        <v>0</v>
      </c>
      <c r="S76" s="74">
        <v>0</v>
      </c>
      <c r="U76" s="73">
        <v>7.72</v>
      </c>
      <c r="V76" s="74">
        <v>-228</v>
      </c>
      <c r="W76">
        <v>-57</v>
      </c>
      <c r="X76">
        <v>-52</v>
      </c>
      <c r="Y76">
        <v>-1</v>
      </c>
      <c r="Z76">
        <v>7.72</v>
      </c>
      <c r="AA76">
        <v>-118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7.23</v>
      </c>
      <c r="M77" s="74">
        <v>0</v>
      </c>
      <c r="N77" s="73">
        <v>-48</v>
      </c>
      <c r="O77" s="46">
        <v>-60</v>
      </c>
      <c r="P77" s="46">
        <v>-79</v>
      </c>
      <c r="Q77" s="46">
        <v>0</v>
      </c>
      <c r="R77" s="46">
        <v>0</v>
      </c>
      <c r="S77" s="74">
        <v>0</v>
      </c>
      <c r="U77" s="73">
        <v>7.23</v>
      </c>
      <c r="V77" s="74">
        <v>-188</v>
      </c>
      <c r="W77">
        <v>-48</v>
      </c>
      <c r="X77">
        <v>-60</v>
      </c>
      <c r="Y77">
        <v>-1</v>
      </c>
      <c r="Z77">
        <v>7.23</v>
      </c>
      <c r="AA77">
        <v>-79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6.75</v>
      </c>
      <c r="M78" s="74">
        <v>0</v>
      </c>
      <c r="N78" s="73">
        <v>-37</v>
      </c>
      <c r="O78" s="46">
        <v>-64</v>
      </c>
      <c r="P78" s="46">
        <v>-92</v>
      </c>
      <c r="Q78" s="46">
        <v>0</v>
      </c>
      <c r="R78" s="46">
        <v>0</v>
      </c>
      <c r="S78" s="74">
        <v>0</v>
      </c>
      <c r="U78" s="73">
        <v>6.75</v>
      </c>
      <c r="V78" s="74">
        <v>-194</v>
      </c>
      <c r="W78">
        <v>-37</v>
      </c>
      <c r="X78">
        <v>-64</v>
      </c>
      <c r="Y78">
        <v>-1</v>
      </c>
      <c r="Z78">
        <v>6.75</v>
      </c>
      <c r="AA78">
        <v>-92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6.75</v>
      </c>
      <c r="M79" s="74">
        <v>0</v>
      </c>
      <c r="N79" s="73">
        <v>0</v>
      </c>
      <c r="O79" s="46">
        <v>0</v>
      </c>
      <c r="P79" s="46">
        <v>-48</v>
      </c>
      <c r="Q79" s="46">
        <v>0</v>
      </c>
      <c r="R79" s="46">
        <v>0</v>
      </c>
      <c r="S79" s="74">
        <v>0</v>
      </c>
      <c r="U79" s="73">
        <v>6.75</v>
      </c>
      <c r="V79" s="74">
        <v>-49</v>
      </c>
      <c r="W79">
        <v>0</v>
      </c>
      <c r="X79">
        <v>0</v>
      </c>
      <c r="Y79">
        <v>-1</v>
      </c>
      <c r="Z79">
        <v>6.75</v>
      </c>
      <c r="AA79">
        <v>-48</v>
      </c>
    </row>
    <row r="80" spans="7:27">
      <c r="G80" t="s">
        <v>122</v>
      </c>
      <c r="H80" s="73">
        <v>63.65</v>
      </c>
      <c r="I80" s="46">
        <v>0</v>
      </c>
      <c r="J80" s="46">
        <v>0</v>
      </c>
      <c r="K80" s="46">
        <v>0</v>
      </c>
      <c r="L80" s="46">
        <v>5.79</v>
      </c>
      <c r="M80" s="74">
        <v>0</v>
      </c>
      <c r="N80" s="73">
        <v>0</v>
      </c>
      <c r="O80" s="46">
        <v>0</v>
      </c>
      <c r="P80" s="46">
        <v>-45</v>
      </c>
      <c r="Q80" s="46">
        <v>0</v>
      </c>
      <c r="R80" s="46">
        <v>0</v>
      </c>
      <c r="S80" s="74">
        <v>0</v>
      </c>
      <c r="U80" s="73">
        <v>69.44</v>
      </c>
      <c r="V80" s="74">
        <v>-46</v>
      </c>
      <c r="W80">
        <v>63.65</v>
      </c>
      <c r="X80">
        <v>0</v>
      </c>
      <c r="Y80">
        <v>-1</v>
      </c>
      <c r="Z80">
        <v>5.79</v>
      </c>
      <c r="AA80">
        <v>-45</v>
      </c>
    </row>
    <row r="81" spans="7:27">
      <c r="G81" t="s">
        <v>123</v>
      </c>
      <c r="H81" s="73">
        <v>8.68</v>
      </c>
      <c r="I81" s="46">
        <v>0</v>
      </c>
      <c r="J81" s="46">
        <v>0</v>
      </c>
      <c r="K81" s="46">
        <v>0</v>
      </c>
      <c r="L81" s="46">
        <v>5.79</v>
      </c>
      <c r="M81" s="74">
        <v>0</v>
      </c>
      <c r="N81" s="73">
        <v>0</v>
      </c>
      <c r="O81" s="46">
        <v>0</v>
      </c>
      <c r="P81" s="46">
        <v>-53</v>
      </c>
      <c r="Q81" s="46">
        <v>0</v>
      </c>
      <c r="R81" s="46">
        <v>0</v>
      </c>
      <c r="S81" s="74">
        <v>0</v>
      </c>
      <c r="U81" s="73">
        <v>14.47</v>
      </c>
      <c r="V81" s="74">
        <v>-54</v>
      </c>
      <c r="W81">
        <v>8.68</v>
      </c>
      <c r="X81">
        <v>0</v>
      </c>
      <c r="Y81">
        <v>-1</v>
      </c>
      <c r="Z81">
        <v>5.79</v>
      </c>
      <c r="AA81">
        <v>-53</v>
      </c>
    </row>
    <row r="82" spans="7:27">
      <c r="G82" t="s">
        <v>124</v>
      </c>
      <c r="H82" s="73">
        <v>6.75</v>
      </c>
      <c r="I82" s="46">
        <v>0</v>
      </c>
      <c r="J82" s="46">
        <v>0</v>
      </c>
      <c r="K82" s="46">
        <v>0</v>
      </c>
      <c r="L82" s="46">
        <v>5.5</v>
      </c>
      <c r="M82" s="74">
        <v>0</v>
      </c>
      <c r="N82" s="73">
        <v>0</v>
      </c>
      <c r="O82" s="46">
        <v>0</v>
      </c>
      <c r="P82" s="46">
        <v>-39</v>
      </c>
      <c r="Q82" s="46">
        <v>0</v>
      </c>
      <c r="R82" s="46">
        <v>0</v>
      </c>
      <c r="S82" s="74">
        <v>0</v>
      </c>
      <c r="U82" s="73">
        <v>12.25</v>
      </c>
      <c r="V82" s="74">
        <v>-40</v>
      </c>
      <c r="W82">
        <v>6.75</v>
      </c>
      <c r="X82">
        <v>0</v>
      </c>
      <c r="Y82">
        <v>-1</v>
      </c>
      <c r="Z82">
        <v>5.5</v>
      </c>
      <c r="AA82">
        <v>-39</v>
      </c>
    </row>
    <row r="83" spans="7:27">
      <c r="G83" t="s">
        <v>125</v>
      </c>
      <c r="H83" s="73">
        <v>12.54</v>
      </c>
      <c r="I83" s="46">
        <v>0</v>
      </c>
      <c r="J83" s="46">
        <v>0</v>
      </c>
      <c r="K83" s="46">
        <v>0</v>
      </c>
      <c r="L83" s="46">
        <v>5.79</v>
      </c>
      <c r="M83" s="74">
        <v>0</v>
      </c>
      <c r="N83" s="73">
        <v>0</v>
      </c>
      <c r="O83" s="46">
        <v>-61</v>
      </c>
      <c r="P83" s="46">
        <v>-35</v>
      </c>
      <c r="Q83" s="46">
        <v>0</v>
      </c>
      <c r="R83" s="46">
        <v>0</v>
      </c>
      <c r="S83" s="74">
        <v>0</v>
      </c>
      <c r="U83" s="73">
        <v>18.329999999999998</v>
      </c>
      <c r="V83" s="74">
        <v>-97</v>
      </c>
      <c r="W83">
        <v>12.54</v>
      </c>
      <c r="X83">
        <v>-61</v>
      </c>
      <c r="Y83">
        <v>-1</v>
      </c>
      <c r="Z83">
        <v>5.79</v>
      </c>
      <c r="AA83">
        <v>-35</v>
      </c>
    </row>
    <row r="84" spans="7:27">
      <c r="G84" t="s">
        <v>126</v>
      </c>
      <c r="H84" s="73">
        <v>11.58</v>
      </c>
      <c r="I84" s="46">
        <v>0</v>
      </c>
      <c r="J84" s="46">
        <v>0</v>
      </c>
      <c r="K84" s="46">
        <v>0</v>
      </c>
      <c r="L84" s="46">
        <v>5.4</v>
      </c>
      <c r="M84" s="74">
        <v>0</v>
      </c>
      <c r="N84" s="73">
        <v>0</v>
      </c>
      <c r="O84" s="46">
        <v>-32</v>
      </c>
      <c r="P84" s="46">
        <v>-35</v>
      </c>
      <c r="Q84" s="46">
        <v>0</v>
      </c>
      <c r="R84" s="46">
        <v>0</v>
      </c>
      <c r="S84" s="74">
        <v>0</v>
      </c>
      <c r="U84" s="73">
        <v>16.98</v>
      </c>
      <c r="V84" s="74">
        <v>-68</v>
      </c>
      <c r="W84">
        <v>11.58</v>
      </c>
      <c r="X84">
        <v>-32</v>
      </c>
      <c r="Y84">
        <v>-1</v>
      </c>
      <c r="Z84">
        <v>5.4</v>
      </c>
      <c r="AA84">
        <v>-35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5.0199999999999996</v>
      </c>
      <c r="M85" s="74">
        <v>0</v>
      </c>
      <c r="N85" s="73">
        <v>0</v>
      </c>
      <c r="O85" s="46">
        <v>-29</v>
      </c>
      <c r="P85" s="46">
        <v>-20</v>
      </c>
      <c r="Q85" s="46">
        <v>0</v>
      </c>
      <c r="R85" s="46">
        <v>0</v>
      </c>
      <c r="S85" s="74">
        <v>0</v>
      </c>
      <c r="U85" s="73">
        <v>5.0199999999999996</v>
      </c>
      <c r="V85" s="74">
        <v>-50</v>
      </c>
      <c r="W85">
        <v>0</v>
      </c>
      <c r="X85">
        <v>-29</v>
      </c>
      <c r="Y85">
        <v>-1</v>
      </c>
      <c r="Z85">
        <v>5.0199999999999996</v>
      </c>
      <c r="AA85">
        <v>-20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4.53</v>
      </c>
      <c r="M86" s="74">
        <v>0</v>
      </c>
      <c r="N86" s="73">
        <v>0</v>
      </c>
      <c r="O86" s="46">
        <v>-26</v>
      </c>
      <c r="P86" s="46">
        <v>-12</v>
      </c>
      <c r="Q86" s="46">
        <v>0</v>
      </c>
      <c r="R86" s="46">
        <v>0</v>
      </c>
      <c r="S86" s="74">
        <v>0</v>
      </c>
      <c r="U86" s="73">
        <v>4.53</v>
      </c>
      <c r="V86" s="74">
        <v>-39</v>
      </c>
      <c r="W86">
        <v>0</v>
      </c>
      <c r="X86">
        <v>-26</v>
      </c>
      <c r="Y86">
        <v>-1</v>
      </c>
      <c r="Z86">
        <v>4.53</v>
      </c>
      <c r="AA86">
        <v>-12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4.1500000000000004</v>
      </c>
      <c r="M87" s="74">
        <v>0</v>
      </c>
      <c r="N87" s="73">
        <v>-24</v>
      </c>
      <c r="O87" s="46">
        <v>-83</v>
      </c>
      <c r="P87" s="46">
        <v>-65</v>
      </c>
      <c r="Q87" s="46">
        <v>0</v>
      </c>
      <c r="R87" s="46">
        <v>0</v>
      </c>
      <c r="S87" s="74">
        <v>0</v>
      </c>
      <c r="U87" s="73">
        <v>4.1500000000000004</v>
      </c>
      <c r="V87" s="74">
        <v>-173</v>
      </c>
      <c r="W87">
        <v>-24</v>
      </c>
      <c r="X87">
        <v>-83</v>
      </c>
      <c r="Y87">
        <v>-1</v>
      </c>
      <c r="Z87">
        <v>4.1500000000000004</v>
      </c>
      <c r="AA87">
        <v>-65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2.89</v>
      </c>
      <c r="M88" s="74">
        <v>0</v>
      </c>
      <c r="N88" s="73">
        <v>-22</v>
      </c>
      <c r="O88" s="46">
        <v>-87</v>
      </c>
      <c r="P88" s="46">
        <v>-69</v>
      </c>
      <c r="Q88" s="46">
        <v>0</v>
      </c>
      <c r="R88" s="46">
        <v>0</v>
      </c>
      <c r="S88" s="74">
        <v>0</v>
      </c>
      <c r="U88" s="73">
        <v>2.89</v>
      </c>
      <c r="V88" s="74">
        <v>-179</v>
      </c>
      <c r="W88">
        <v>-22</v>
      </c>
      <c r="X88">
        <v>-87</v>
      </c>
      <c r="Y88">
        <v>-1</v>
      </c>
      <c r="Z88">
        <v>2.89</v>
      </c>
      <c r="AA88">
        <v>-69</v>
      </c>
    </row>
    <row r="89" spans="7:27">
      <c r="G89" t="s">
        <v>131</v>
      </c>
      <c r="H89" s="73">
        <v>8.68</v>
      </c>
      <c r="I89" s="46">
        <v>0</v>
      </c>
      <c r="J89" s="46">
        <v>0</v>
      </c>
      <c r="K89" s="46">
        <v>0</v>
      </c>
      <c r="L89" s="46">
        <v>2.5099999999999998</v>
      </c>
      <c r="M89" s="74">
        <v>0</v>
      </c>
      <c r="N89" s="73">
        <v>0</v>
      </c>
      <c r="O89" s="46">
        <v>-75</v>
      </c>
      <c r="P89" s="46">
        <v>0</v>
      </c>
      <c r="Q89" s="46">
        <v>0</v>
      </c>
      <c r="R89" s="46">
        <v>0</v>
      </c>
      <c r="S89" s="74">
        <v>0</v>
      </c>
      <c r="U89" s="73">
        <v>11.19</v>
      </c>
      <c r="V89" s="74">
        <v>-76</v>
      </c>
      <c r="W89">
        <v>8.68</v>
      </c>
      <c r="X89">
        <v>-75</v>
      </c>
      <c r="Y89">
        <v>-1</v>
      </c>
      <c r="Z89">
        <v>2.5099999999999998</v>
      </c>
      <c r="AA89">
        <v>0</v>
      </c>
    </row>
    <row r="90" spans="7:27">
      <c r="G90" t="s">
        <v>132</v>
      </c>
      <c r="H90" s="73">
        <v>22.18</v>
      </c>
      <c r="I90" s="46">
        <v>0</v>
      </c>
      <c r="J90" s="46">
        <v>0</v>
      </c>
      <c r="K90" s="46">
        <v>0</v>
      </c>
      <c r="L90" s="46">
        <v>2.5099999999999998</v>
      </c>
      <c r="M90" s="74">
        <v>0</v>
      </c>
      <c r="N90" s="73">
        <v>0</v>
      </c>
      <c r="O90" s="46">
        <v>-68</v>
      </c>
      <c r="P90" s="46">
        <v>0</v>
      </c>
      <c r="Q90" s="46">
        <v>0</v>
      </c>
      <c r="R90" s="46">
        <v>0</v>
      </c>
      <c r="S90" s="74">
        <v>0</v>
      </c>
      <c r="U90" s="73">
        <v>24.69</v>
      </c>
      <c r="V90" s="74">
        <v>-69</v>
      </c>
      <c r="W90">
        <v>22.18</v>
      </c>
      <c r="X90">
        <v>-68</v>
      </c>
      <c r="Y90">
        <v>-1</v>
      </c>
      <c r="Z90">
        <v>2.5099999999999998</v>
      </c>
      <c r="AA90">
        <v>0</v>
      </c>
    </row>
    <row r="91" spans="7:27">
      <c r="G91" t="s">
        <v>133</v>
      </c>
      <c r="H91" s="73">
        <v>94.52</v>
      </c>
      <c r="I91" s="46">
        <v>0</v>
      </c>
      <c r="J91" s="46">
        <v>0</v>
      </c>
      <c r="K91" s="46">
        <v>0</v>
      </c>
      <c r="L91" s="46">
        <v>1.93</v>
      </c>
      <c r="M91" s="74">
        <v>0</v>
      </c>
      <c r="N91" s="73">
        <v>0</v>
      </c>
      <c r="O91" s="46">
        <v>-25</v>
      </c>
      <c r="P91" s="46">
        <v>-45</v>
      </c>
      <c r="Q91" s="46">
        <v>0</v>
      </c>
      <c r="R91" s="46">
        <v>0</v>
      </c>
      <c r="S91" s="74">
        <v>0</v>
      </c>
      <c r="U91" s="73">
        <v>96.45</v>
      </c>
      <c r="V91" s="74">
        <v>-71</v>
      </c>
      <c r="W91">
        <v>94.52</v>
      </c>
      <c r="X91">
        <v>-25</v>
      </c>
      <c r="Y91">
        <v>-1</v>
      </c>
      <c r="Z91">
        <v>1.93</v>
      </c>
      <c r="AA91">
        <v>-45</v>
      </c>
    </row>
    <row r="92" spans="7:27">
      <c r="G92" t="s">
        <v>134</v>
      </c>
      <c r="H92" s="73">
        <v>93.55</v>
      </c>
      <c r="I92" s="46">
        <v>0</v>
      </c>
      <c r="J92" s="46">
        <v>0</v>
      </c>
      <c r="K92" s="46">
        <v>0</v>
      </c>
      <c r="L92" s="46">
        <v>1.45</v>
      </c>
      <c r="M92" s="74">
        <v>0</v>
      </c>
      <c r="N92" s="73">
        <v>0</v>
      </c>
      <c r="O92" s="46">
        <v>-20</v>
      </c>
      <c r="P92" s="46">
        <v>-55</v>
      </c>
      <c r="Q92" s="46">
        <v>0</v>
      </c>
      <c r="R92" s="46">
        <v>0</v>
      </c>
      <c r="S92" s="74">
        <v>0</v>
      </c>
      <c r="U92" s="73">
        <v>95</v>
      </c>
      <c r="V92" s="74">
        <v>-76</v>
      </c>
      <c r="W92">
        <v>93.55</v>
      </c>
      <c r="X92">
        <v>-20</v>
      </c>
      <c r="Y92">
        <v>-1</v>
      </c>
      <c r="Z92">
        <v>1.45</v>
      </c>
      <c r="AA92">
        <v>-55</v>
      </c>
    </row>
    <row r="93" spans="7:27">
      <c r="G93" t="s">
        <v>135</v>
      </c>
      <c r="H93" s="73">
        <v>68.48</v>
      </c>
      <c r="I93" s="46">
        <v>0</v>
      </c>
      <c r="J93" s="46">
        <v>0</v>
      </c>
      <c r="K93" s="46">
        <v>0</v>
      </c>
      <c r="L93" s="46">
        <v>0.96</v>
      </c>
      <c r="M93" s="74">
        <v>0</v>
      </c>
      <c r="N93" s="73">
        <v>0</v>
      </c>
      <c r="O93" s="46">
        <v>-44</v>
      </c>
      <c r="P93" s="46">
        <v>-70</v>
      </c>
      <c r="Q93" s="46">
        <v>0</v>
      </c>
      <c r="R93" s="46">
        <v>0</v>
      </c>
      <c r="S93" s="74">
        <v>0</v>
      </c>
      <c r="U93" s="73">
        <v>69.44</v>
      </c>
      <c r="V93" s="74">
        <v>-115</v>
      </c>
      <c r="W93">
        <v>68.48</v>
      </c>
      <c r="X93">
        <v>-44</v>
      </c>
      <c r="Y93">
        <v>-1</v>
      </c>
      <c r="Z93">
        <v>0.96</v>
      </c>
      <c r="AA93">
        <v>-70</v>
      </c>
    </row>
    <row r="94" spans="7:27">
      <c r="G94" t="s">
        <v>136</v>
      </c>
      <c r="H94" s="73">
        <v>64.63</v>
      </c>
      <c r="I94" s="46">
        <v>0</v>
      </c>
      <c r="J94" s="46">
        <v>0</v>
      </c>
      <c r="K94" s="46">
        <v>0</v>
      </c>
      <c r="L94" s="46">
        <v>0.96</v>
      </c>
      <c r="M94" s="74">
        <v>0</v>
      </c>
      <c r="N94" s="73">
        <v>0</v>
      </c>
      <c r="O94" s="46">
        <v>-56</v>
      </c>
      <c r="P94" s="46">
        <v>-75</v>
      </c>
      <c r="Q94" s="46">
        <v>0</v>
      </c>
      <c r="R94" s="46">
        <v>0</v>
      </c>
      <c r="S94" s="74">
        <v>0</v>
      </c>
      <c r="U94" s="73">
        <v>65.59</v>
      </c>
      <c r="V94" s="74">
        <v>-132</v>
      </c>
      <c r="W94">
        <v>64.63</v>
      </c>
      <c r="X94">
        <v>-56</v>
      </c>
      <c r="Y94">
        <v>-1</v>
      </c>
      <c r="Z94">
        <v>0.96</v>
      </c>
      <c r="AA94">
        <v>-75</v>
      </c>
    </row>
    <row r="95" spans="7:27">
      <c r="G95" t="s">
        <v>137</v>
      </c>
      <c r="H95" s="73">
        <v>35.69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-75</v>
      </c>
      <c r="P95" s="46">
        <v>-55</v>
      </c>
      <c r="Q95" s="46">
        <v>0</v>
      </c>
      <c r="R95" s="46">
        <v>0</v>
      </c>
      <c r="S95" s="74">
        <v>0</v>
      </c>
      <c r="U95" s="73">
        <v>35.69</v>
      </c>
      <c r="V95" s="74">
        <v>-131</v>
      </c>
      <c r="W95">
        <v>35.69</v>
      </c>
      <c r="X95">
        <v>-75</v>
      </c>
      <c r="Y95">
        <v>-1</v>
      </c>
      <c r="Z95">
        <v>0</v>
      </c>
      <c r="AA95">
        <v>-55</v>
      </c>
    </row>
    <row r="96" spans="7:27">
      <c r="G96" t="s">
        <v>138</v>
      </c>
      <c r="H96" s="73">
        <v>65.59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-98</v>
      </c>
      <c r="P96" s="46">
        <v>-70</v>
      </c>
      <c r="Q96" s="46">
        <v>0</v>
      </c>
      <c r="R96" s="46">
        <v>0</v>
      </c>
      <c r="S96" s="74">
        <v>0</v>
      </c>
      <c r="U96" s="73">
        <v>65.59</v>
      </c>
      <c r="V96" s="74">
        <v>-169</v>
      </c>
      <c r="W96">
        <v>65.59</v>
      </c>
      <c r="X96">
        <v>-98</v>
      </c>
      <c r="Y96">
        <v>-1</v>
      </c>
      <c r="Z96">
        <v>0</v>
      </c>
      <c r="AA96">
        <v>-70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-14</v>
      </c>
      <c r="O97" s="46">
        <v>-111</v>
      </c>
      <c r="P97" s="46">
        <v>-70</v>
      </c>
      <c r="Q97" s="46">
        <v>0</v>
      </c>
      <c r="R97" s="46">
        <v>0</v>
      </c>
      <c r="S97" s="74">
        <v>0</v>
      </c>
      <c r="U97" s="73">
        <v>0</v>
      </c>
      <c r="V97" s="74">
        <v>-196</v>
      </c>
      <c r="W97">
        <v>-14</v>
      </c>
      <c r="X97">
        <v>-111</v>
      </c>
      <c r="Y97">
        <v>-1</v>
      </c>
      <c r="Z97">
        <v>0</v>
      </c>
      <c r="AA97">
        <v>-70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-45</v>
      </c>
      <c r="O98" s="46">
        <v>-121</v>
      </c>
      <c r="P98" s="46">
        <v>-75</v>
      </c>
      <c r="Q98" s="46">
        <v>0</v>
      </c>
      <c r="R98" s="46">
        <v>0</v>
      </c>
      <c r="S98" s="74">
        <v>0</v>
      </c>
      <c r="U98" s="73">
        <v>0</v>
      </c>
      <c r="V98" s="74">
        <v>-242</v>
      </c>
      <c r="W98">
        <v>-45</v>
      </c>
      <c r="X98">
        <v>-121</v>
      </c>
      <c r="Y98">
        <v>-1</v>
      </c>
      <c r="Z98">
        <v>0</v>
      </c>
      <c r="AA98">
        <v>-75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0.54783500000000007</v>
      </c>
      <c r="I99" s="69">
        <f t="shared" ref="I99:BQ99" si="1">SUM(I3:I98)/4000</f>
        <v>2.4100000000000002E-3</v>
      </c>
      <c r="J99" s="69">
        <f t="shared" si="1"/>
        <v>0.13985249999999996</v>
      </c>
      <c r="K99" s="69">
        <f t="shared" si="1"/>
        <v>0</v>
      </c>
      <c r="L99" s="69">
        <f t="shared" si="1"/>
        <v>5.6792499999999989E-2</v>
      </c>
      <c r="M99" s="69">
        <f t="shared" si="1"/>
        <v>0</v>
      </c>
      <c r="N99" s="68">
        <f t="shared" si="1"/>
        <v>-0.34499999999999997</v>
      </c>
      <c r="O99" s="69">
        <f t="shared" si="1"/>
        <v>-0.68700000000000006</v>
      </c>
      <c r="P99" s="69">
        <f t="shared" si="1"/>
        <v>-0.91449999999999998</v>
      </c>
      <c r="Q99" s="69">
        <f t="shared" si="1"/>
        <v>0</v>
      </c>
      <c r="R99" s="69">
        <f t="shared" si="1"/>
        <v>-8.9500000000000014E-3</v>
      </c>
      <c r="S99" s="70">
        <f t="shared" si="1"/>
        <v>0</v>
      </c>
      <c r="U99" s="68">
        <f t="shared" si="1"/>
        <v>0.74688500000000002</v>
      </c>
      <c r="V99" s="70">
        <f t="shared" si="1"/>
        <v>-1.9794500000000002</v>
      </c>
      <c r="W99">
        <f t="shared" si="1"/>
        <v>0.20283500000000002</v>
      </c>
      <c r="X99">
        <f t="shared" si="1"/>
        <v>-0.68459000000000003</v>
      </c>
      <c r="Y99">
        <f t="shared" si="1"/>
        <v>-2.4E-2</v>
      </c>
      <c r="Z99">
        <f t="shared" si="1"/>
        <v>4.7842499999999996E-2</v>
      </c>
      <c r="AA99">
        <f t="shared" si="1"/>
        <v>-0.77464750000000004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63" activePane="bottomRight" state="frozen"/>
      <selection sqref="A1:D35"/>
      <selection pane="topRight" sqref="A1:D35"/>
      <selection pane="bottomLeft" sqref="A1:D35"/>
      <selection pane="bottomRight" activeCell="W2" sqref="W2:W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45244</v>
      </c>
      <c r="U2" s="73" t="s">
        <v>225</v>
      </c>
      <c r="V2" s="74" t="s">
        <v>224</v>
      </c>
      <c r="W2" s="28" t="s">
        <v>379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0</v>
      </c>
      <c r="W71">
        <v>0</v>
      </c>
    </row>
    <row r="72" spans="7:23">
      <c r="G72" t="s">
        <v>114</v>
      </c>
      <c r="H72" s="73">
        <v>0</v>
      </c>
      <c r="I72" s="46">
        <v>19.29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19.29</v>
      </c>
      <c r="W72">
        <v>19.29</v>
      </c>
    </row>
    <row r="73" spans="7:23">
      <c r="G73" t="s">
        <v>115</v>
      </c>
      <c r="H73" s="73">
        <v>0</v>
      </c>
      <c r="I73" s="46">
        <v>28.94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28.94</v>
      </c>
      <c r="W73">
        <v>28.94</v>
      </c>
    </row>
    <row r="74" spans="7:23">
      <c r="G74" t="s">
        <v>116</v>
      </c>
      <c r="H74" s="73">
        <v>0</v>
      </c>
      <c r="I74" s="46">
        <v>38.58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38.58</v>
      </c>
      <c r="W74">
        <v>38.58</v>
      </c>
    </row>
    <row r="75" spans="7:23">
      <c r="G75" t="s">
        <v>117</v>
      </c>
      <c r="H75" s="73">
        <v>0</v>
      </c>
      <c r="I75" s="46">
        <v>38.58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38.58</v>
      </c>
      <c r="W75">
        <v>38.58</v>
      </c>
    </row>
    <row r="76" spans="7:23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</row>
    <row r="77" spans="7:23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</row>
    <row r="78" spans="7:23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3.13475E-2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3.13475E-2</v>
      </c>
      <c r="W99">
        <f t="shared" si="1"/>
        <v>3.13475E-2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45244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45244</v>
      </c>
      <c r="B1" s="223"/>
      <c r="C1" s="223"/>
      <c r="D1" s="228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T1" s="152" t="s">
        <v>145</v>
      </c>
    </row>
    <row r="2" spans="1:47">
      <c r="A2" s="25" t="s">
        <v>44</v>
      </c>
      <c r="B2" s="223"/>
      <c r="C2" s="223"/>
      <c r="D2" s="228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52" t="s">
        <v>148</v>
      </c>
    </row>
    <row r="3" spans="1:47">
      <c r="A3" t="s">
        <v>45</v>
      </c>
      <c r="D3">
        <f>TWEPL!P3</f>
        <v>10.555160000000001</v>
      </c>
      <c r="E3">
        <f>GT_NG!P3</f>
        <v>13.477266145380828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524.10402764431751</v>
      </c>
      <c r="P3" s="36">
        <v>96.45</v>
      </c>
      <c r="Q3" s="36">
        <v>14.465455402010051</v>
      </c>
      <c r="R3" s="38">
        <v>0</v>
      </c>
      <c r="S3" s="38">
        <v>0</v>
      </c>
      <c r="T3" s="37">
        <f>SUMPRODUCT(LTA!J3:AN3,LTA!J$101:AN$101,LTA!J$103:AN$103)</f>
        <v>26.66</v>
      </c>
      <c r="U3" s="37">
        <f>SUMPRODUCT(LTA!J3:AN3,LTA!J$102:AN$102,LTA!J$103:AN$103)</f>
        <v>55.45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145.13999999999999</v>
      </c>
      <c r="AB3" s="75">
        <f>-STOA!N3</f>
        <v>-136.53</v>
      </c>
      <c r="AC3">
        <f>SUMIF(B3:AB3,"&gt;0")*$AC$2-SUMIF(B3:AB3,"&lt;0")*($AC$2/(1-$AC$2))+SUMIF(AI3:AR3,"&gt;0")*$AC$2-SUMIF(AI3:AR3,"&lt;0")*($AC$2/(1-$AC$2))</f>
        <v>9.6461501833168271</v>
      </c>
      <c r="AD3">
        <f>SUM(B3:AB3,AI3:AR3)-AC3</f>
        <v>784.14964864313072</v>
      </c>
      <c r="AE3">
        <f>'IDT-1'!B3</f>
        <v>0</v>
      </c>
      <c r="AF3" s="24"/>
      <c r="AG3">
        <f>SUM(AD3:AF3)+AT3</f>
        <v>784.14964864313072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-40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U3">
        <v>1</v>
      </c>
    </row>
    <row r="4" spans="1:47">
      <c r="A4" t="s">
        <v>46</v>
      </c>
      <c r="D4">
        <f>TWEPL!P4</f>
        <v>10.555160000000001</v>
      </c>
      <c r="E4">
        <f>GT_NG!P4</f>
        <v>13.477266145380828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530.03022421404694</v>
      </c>
      <c r="P4" s="36">
        <v>77.160000000000011</v>
      </c>
      <c r="Q4" s="36">
        <v>14.465455402010051</v>
      </c>
      <c r="R4" s="38">
        <v>0</v>
      </c>
      <c r="S4" s="38">
        <v>0</v>
      </c>
      <c r="T4" s="37">
        <f>SUMPRODUCT(LTA!J4:AN4,LTA!J$101:AN$101,LTA!J$103:AN$103)</f>
        <v>26.17</v>
      </c>
      <c r="U4" s="37">
        <f>SUMPRODUCT(LTA!J4:AN4,LTA!J$102:AN$102,LTA!J$103:AN$103)</f>
        <v>55.45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145.13999999999999</v>
      </c>
      <c r="AB4" s="75">
        <f>-STOA!N4</f>
        <v>-136.53</v>
      </c>
      <c r="AC4">
        <f t="shared" ref="AC4:AC67" si="0">SUMIF(B4:AB4,"&gt;0")*$AC$2-SUMIF(B4:AB4,"&lt;0")*($AC$2/(1-$AC$2))+SUMIF(AI4:AR4,"&gt;0")*$AC$2-SUMIF(AI4:AR4,"&lt;0")*($AC$2/(1-$AC$2))</f>
        <v>9.5636628654021099</v>
      </c>
      <c r="AD4">
        <f t="shared" ref="AD4:AD67" si="1">SUM(B4:AB4,AI4:AR4)-AC4</f>
        <v>766.37833253077486</v>
      </c>
      <c r="AE4">
        <f>'IDT-1'!B4</f>
        <v>0</v>
      </c>
      <c r="AF4" s="24"/>
      <c r="AG4">
        <f t="shared" ref="AG4:AG67" si="2">SUM(AD4:AF4)+AT4</f>
        <v>766.37833253077486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-44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U4">
        <v>2</v>
      </c>
    </row>
    <row r="5" spans="1:47">
      <c r="A5" t="s">
        <v>47</v>
      </c>
      <c r="D5">
        <f>TWEPL!P5</f>
        <v>10.555160000000001</v>
      </c>
      <c r="E5">
        <f>GT_NG!P5</f>
        <v>13.477266145380828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511.96004314575339</v>
      </c>
      <c r="P5" s="36">
        <v>77.160000000000011</v>
      </c>
      <c r="Q5" s="36">
        <v>14.465455402010051</v>
      </c>
      <c r="R5" s="38">
        <v>0</v>
      </c>
      <c r="S5" s="38">
        <v>0</v>
      </c>
      <c r="T5" s="37">
        <f>SUMPRODUCT(LTA!J5:AN5,LTA!J$101:AN$101,LTA!J$103:AN$103)</f>
        <v>22.830000000000002</v>
      </c>
      <c r="U5" s="37">
        <f>SUMPRODUCT(LTA!J5:AN5,LTA!J$102:AN$102,LTA!J$103:AN$103)</f>
        <v>55.45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145.13999999999999</v>
      </c>
      <c r="AB5" s="75">
        <f>-STOA!N5</f>
        <v>-136.53</v>
      </c>
      <c r="AC5">
        <f t="shared" si="0"/>
        <v>9.0110864045333248</v>
      </c>
      <c r="AD5">
        <f t="shared" si="1"/>
        <v>789.52072792335014</v>
      </c>
      <c r="AE5">
        <f>'IDT-1'!B5</f>
        <v>0</v>
      </c>
      <c r="AF5" s="24"/>
      <c r="AG5">
        <f t="shared" si="2"/>
        <v>789.52072792335014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U5">
        <v>3</v>
      </c>
    </row>
    <row r="6" spans="1:47">
      <c r="A6" t="s">
        <v>48</v>
      </c>
      <c r="D6">
        <f>TWEPL!P6</f>
        <v>10.555160000000001</v>
      </c>
      <c r="E6">
        <f>GT_NG!P6</f>
        <v>13.477266145380828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518.47933558572515</v>
      </c>
      <c r="P6" s="36">
        <v>62.695462228805447</v>
      </c>
      <c r="Q6" s="36">
        <v>14.465455402010051</v>
      </c>
      <c r="R6" s="38">
        <v>0</v>
      </c>
      <c r="S6" s="38">
        <v>0</v>
      </c>
      <c r="T6" s="37">
        <f>SUMPRODUCT(LTA!J6:AN6,LTA!J$101:AN$101,LTA!J$103:AN$103)</f>
        <v>22.17</v>
      </c>
      <c r="U6" s="37">
        <f>SUMPRODUCT(LTA!J6:AN6,LTA!J$102:AN$102,LTA!J$103:AN$103)</f>
        <v>55.45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145.13999999999999</v>
      </c>
      <c r="AB6" s="75">
        <f>-STOA!N6</f>
        <v>-136.53</v>
      </c>
      <c r="AC6">
        <f t="shared" si="0"/>
        <v>8.9811581323754979</v>
      </c>
      <c r="AD6">
        <f t="shared" si="1"/>
        <v>775.94541086428512</v>
      </c>
      <c r="AE6">
        <f>'IDT-1'!B6</f>
        <v>0</v>
      </c>
      <c r="AF6" s="24"/>
      <c r="AG6">
        <f t="shared" si="2"/>
        <v>775.94541086428512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-5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U6">
        <v>4</v>
      </c>
    </row>
    <row r="7" spans="1:47">
      <c r="A7" t="s">
        <v>49</v>
      </c>
      <c r="D7">
        <f>TWEPL!P7</f>
        <v>10.555160000000001</v>
      </c>
      <c r="E7">
        <f>GT_NG!P7</f>
        <v>13.477266145380828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546.98628566057243</v>
      </c>
      <c r="P7" s="36">
        <v>57.870000000000005</v>
      </c>
      <c r="Q7" s="36">
        <v>14.465455402010051</v>
      </c>
      <c r="R7" s="38">
        <v>0</v>
      </c>
      <c r="S7" s="38">
        <v>0</v>
      </c>
      <c r="T7" s="37">
        <f>SUMPRODUCT(LTA!J7:AN7,LTA!J$101:AN$101,LTA!J$103:AN$103)</f>
        <v>21.740000000000002</v>
      </c>
      <c r="U7" s="37">
        <f>SUMPRODUCT(LTA!J7:AN7,LTA!J$102:AN$102,LTA!J$103:AN$103)</f>
        <v>55.45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145.13999999999999</v>
      </c>
      <c r="AB7" s="75">
        <f>-STOA!N7</f>
        <v>-136.53</v>
      </c>
      <c r="AC7">
        <f t="shared" si="0"/>
        <v>9.5237880970027025</v>
      </c>
      <c r="AD7">
        <f t="shared" si="1"/>
        <v>757.65426874569982</v>
      </c>
      <c r="AE7">
        <f>'IDT-1'!B7</f>
        <v>0</v>
      </c>
      <c r="AF7" s="24"/>
      <c r="AG7">
        <f t="shared" si="2"/>
        <v>757.65426874569982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-46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U7">
        <v>5</v>
      </c>
    </row>
    <row r="8" spans="1:47">
      <c r="A8" t="s">
        <v>50</v>
      </c>
      <c r="D8">
        <f>TWEPL!P8</f>
        <v>10.555160000000001</v>
      </c>
      <c r="E8">
        <f>GT_NG!P8</f>
        <v>13.477266145380828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529.37111130368748</v>
      </c>
      <c r="P8" s="36">
        <v>57.870000000000005</v>
      </c>
      <c r="Q8" s="36">
        <v>14.465455402010051</v>
      </c>
      <c r="R8" s="38">
        <v>0</v>
      </c>
      <c r="S8" s="38">
        <v>0</v>
      </c>
      <c r="T8" s="37">
        <f>SUMPRODUCT(LTA!J8:AN8,LTA!J$101:AN$101,LTA!J$103:AN$103)</f>
        <v>21.33</v>
      </c>
      <c r="U8" s="37">
        <f>SUMPRODUCT(LTA!J8:AN8,LTA!J$102:AN$102,LTA!J$103:AN$103)</f>
        <v>54.489999999999995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145.13999999999999</v>
      </c>
      <c r="AB8" s="75">
        <f>-STOA!N8</f>
        <v>-136.53</v>
      </c>
      <c r="AC8">
        <f t="shared" si="0"/>
        <v>9.3134856860555324</v>
      </c>
      <c r="AD8">
        <f t="shared" si="1"/>
        <v>744.87939679976205</v>
      </c>
      <c r="AE8">
        <f>'IDT-1'!B8</f>
        <v>0</v>
      </c>
      <c r="AF8" s="24"/>
      <c r="AG8">
        <f t="shared" si="2"/>
        <v>744.87939679976205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-40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U8">
        <v>6</v>
      </c>
    </row>
    <row r="9" spans="1:47">
      <c r="A9" t="s">
        <v>51</v>
      </c>
      <c r="D9">
        <f>TWEPL!P9</f>
        <v>10.555160000000001</v>
      </c>
      <c r="E9">
        <f>GT_NG!P9</f>
        <v>13.477266145380828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529.37111130368748</v>
      </c>
      <c r="P9" s="36">
        <v>57.870000000000005</v>
      </c>
      <c r="Q9" s="36">
        <v>14.465455402010051</v>
      </c>
      <c r="R9" s="38">
        <v>0</v>
      </c>
      <c r="S9" s="38">
        <v>0</v>
      </c>
      <c r="T9" s="37">
        <f>SUMPRODUCT(LTA!J9:AN9,LTA!J$101:AN$101,LTA!J$103:AN$103)</f>
        <v>21.33</v>
      </c>
      <c r="U9" s="37">
        <f>SUMPRODUCT(LTA!J9:AN9,LTA!J$102:AN$102,LTA!J$103:AN$103)</f>
        <v>54.489999999999995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145.13999999999999</v>
      </c>
      <c r="AB9" s="75">
        <f>-STOA!N9</f>
        <v>-136.53</v>
      </c>
      <c r="AC9">
        <f t="shared" si="0"/>
        <v>9.3981972633044233</v>
      </c>
      <c r="AD9">
        <f t="shared" si="1"/>
        <v>734.79468522251318</v>
      </c>
      <c r="AE9">
        <f>'IDT-1'!B9</f>
        <v>0</v>
      </c>
      <c r="AF9" s="24"/>
      <c r="AG9">
        <f t="shared" si="2"/>
        <v>734.79468522251318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-50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U9">
        <v>7</v>
      </c>
    </row>
    <row r="10" spans="1:47">
      <c r="A10" t="s">
        <v>52</v>
      </c>
      <c r="D10">
        <f>TWEPL!P10</f>
        <v>10.555160000000001</v>
      </c>
      <c r="E10">
        <f>GT_NG!P10</f>
        <v>13.477266145380828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523.44491473395806</v>
      </c>
      <c r="P10" s="36">
        <v>57.870000000000005</v>
      </c>
      <c r="Q10" s="36">
        <v>14.465455402010051</v>
      </c>
      <c r="R10" s="38">
        <v>0</v>
      </c>
      <c r="S10" s="38">
        <v>0</v>
      </c>
      <c r="T10" s="37">
        <f>SUMPRODUCT(LTA!J10:AN10,LTA!J$101:AN$101,LTA!J$103:AN$103)</f>
        <v>33.35</v>
      </c>
      <c r="U10" s="37">
        <f>SUMPRODUCT(LTA!J10:AN10,LTA!J$102:AN$102,LTA!J$103:AN$103)</f>
        <v>54.489999999999995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145.13999999999999</v>
      </c>
      <c r="AB10" s="75">
        <f>-STOA!N10</f>
        <v>-136.53</v>
      </c>
      <c r="AC10">
        <f t="shared" si="0"/>
        <v>9.474798685293365</v>
      </c>
      <c r="AD10">
        <f t="shared" si="1"/>
        <v>737.81188723079481</v>
      </c>
      <c r="AE10">
        <f>'IDT-1'!B10</f>
        <v>0</v>
      </c>
      <c r="AF10" s="24"/>
      <c r="AG10">
        <f t="shared" si="2"/>
        <v>737.81188723079481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-53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U10">
        <v>8</v>
      </c>
    </row>
    <row r="11" spans="1:47">
      <c r="A11" t="s">
        <v>53</v>
      </c>
      <c r="D11">
        <f>TWEPL!P11</f>
        <v>10.555160000000001</v>
      </c>
      <c r="E11">
        <f>GT_NG!P11</f>
        <v>13.477266145380828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484.64727784101945</v>
      </c>
      <c r="P11" s="36">
        <v>57.870000000000005</v>
      </c>
      <c r="Q11" s="36">
        <v>14.465455402010051</v>
      </c>
      <c r="R11" s="38">
        <v>0</v>
      </c>
      <c r="S11" s="38">
        <v>0</v>
      </c>
      <c r="T11" s="37">
        <f>SUMPRODUCT(LTA!J11:AN11,LTA!J$101:AN$101,LTA!J$103:AN$103)</f>
        <v>32.510000000000005</v>
      </c>
      <c r="U11" s="37">
        <f>SUMPRODUCT(LTA!J11:AN11,LTA!J$102:AN$102,LTA!J$103:AN$103)</f>
        <v>54.489999999999995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145.09</v>
      </c>
      <c r="AB11" s="75">
        <f>-STOA!N11</f>
        <v>-136.53</v>
      </c>
      <c r="AC11">
        <f t="shared" si="0"/>
        <v>8.9719993808948981</v>
      </c>
      <c r="AD11">
        <f t="shared" si="1"/>
        <v>718.62704964225463</v>
      </c>
      <c r="AE11">
        <f>'IDT-1'!B11</f>
        <v>0</v>
      </c>
      <c r="AF11" s="24"/>
      <c r="AG11">
        <f t="shared" si="2"/>
        <v>718.62704964225463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-33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U11">
        <v>9</v>
      </c>
    </row>
    <row r="12" spans="1:47">
      <c r="A12" t="s">
        <v>54</v>
      </c>
      <c r="D12">
        <f>TWEPL!P12</f>
        <v>10.555160000000001</v>
      </c>
      <c r="E12">
        <f>GT_NG!P12</f>
        <v>12.475991649269311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482.9750277410194</v>
      </c>
      <c r="P12" s="36">
        <v>57.870000000000005</v>
      </c>
      <c r="Q12" s="36">
        <v>14.465455402010051</v>
      </c>
      <c r="R12" s="38">
        <v>0</v>
      </c>
      <c r="S12" s="38">
        <v>0</v>
      </c>
      <c r="T12" s="37">
        <f>SUMPRODUCT(LTA!J12:AN12,LTA!J$101:AN$101,LTA!J$103:AN$103)</f>
        <v>34.629999999999995</v>
      </c>
      <c r="U12" s="37">
        <f>SUMPRODUCT(LTA!J12:AN12,LTA!J$102:AN$102,LTA!J$103:AN$103)</f>
        <v>69.61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145.09</v>
      </c>
      <c r="AB12" s="75">
        <f>-STOA!N12</f>
        <v>-136.53</v>
      </c>
      <c r="AC12">
        <f t="shared" si="0"/>
        <v>9.1451847206368981</v>
      </c>
      <c r="AD12">
        <f t="shared" si="1"/>
        <v>727.02033970640116</v>
      </c>
      <c r="AE12">
        <f>'IDT-1'!B12</f>
        <v>0</v>
      </c>
      <c r="AF12" s="24"/>
      <c r="AG12">
        <f t="shared" si="2"/>
        <v>727.02033970640116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-39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U12">
        <v>10</v>
      </c>
    </row>
    <row r="13" spans="1:47">
      <c r="A13" t="s">
        <v>55</v>
      </c>
      <c r="D13">
        <f>TWEPL!P13</f>
        <v>10.555160000000001</v>
      </c>
      <c r="E13">
        <f>GT_NG!P13</f>
        <v>12.475991649269311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482.9750277410194</v>
      </c>
      <c r="P13" s="36">
        <v>57.870000000000005</v>
      </c>
      <c r="Q13" s="36">
        <v>14.465455402010051</v>
      </c>
      <c r="R13" s="38">
        <v>0</v>
      </c>
      <c r="S13" s="38">
        <v>0</v>
      </c>
      <c r="T13" s="37">
        <f>SUMPRODUCT(LTA!J13:AN13,LTA!J$101:AN$101,LTA!J$103:AN$103)</f>
        <v>34.18</v>
      </c>
      <c r="U13" s="37">
        <f>SUMPRODUCT(LTA!J13:AN13,LTA!J$102:AN$102,LTA!J$103:AN$103)</f>
        <v>69.59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145.09</v>
      </c>
      <c r="AB13" s="75">
        <f>-STOA!N13</f>
        <v>-136.53</v>
      </c>
      <c r="AC13">
        <f t="shared" si="0"/>
        <v>9.166650193811563</v>
      </c>
      <c r="AD13">
        <f t="shared" si="1"/>
        <v>723.52887423322636</v>
      </c>
      <c r="AE13">
        <f>'IDT-1'!B13</f>
        <v>0</v>
      </c>
      <c r="AF13" s="24"/>
      <c r="AG13">
        <f t="shared" si="2"/>
        <v>723.52887423322636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-42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U13">
        <v>11</v>
      </c>
    </row>
    <row r="14" spans="1:47">
      <c r="A14" t="s">
        <v>56</v>
      </c>
      <c r="D14">
        <f>TWEPL!P14</f>
        <v>10.555160000000001</v>
      </c>
      <c r="E14">
        <f>GT_NG!P14</f>
        <v>12.475991649269311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482.9750277410194</v>
      </c>
      <c r="P14" s="36">
        <v>57.870000000000005</v>
      </c>
      <c r="Q14" s="36">
        <v>14.465455402010051</v>
      </c>
      <c r="R14" s="38">
        <v>0</v>
      </c>
      <c r="S14" s="38">
        <v>0</v>
      </c>
      <c r="T14" s="37">
        <f>SUMPRODUCT(LTA!J14:AN14,LTA!J$101:AN$101,LTA!J$103:AN$103)</f>
        <v>21.66</v>
      </c>
      <c r="U14" s="37">
        <f>SUMPRODUCT(LTA!J14:AN14,LTA!J$102:AN$102,LTA!J$103:AN$103)</f>
        <v>69.11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145.09</v>
      </c>
      <c r="AB14" s="75">
        <f>-STOA!N14</f>
        <v>-136.53</v>
      </c>
      <c r="AC14">
        <f t="shared" si="0"/>
        <v>9.074392509261342</v>
      </c>
      <c r="AD14">
        <f t="shared" si="1"/>
        <v>708.62113191777667</v>
      </c>
      <c r="AE14">
        <f>'IDT-1'!B14</f>
        <v>0</v>
      </c>
      <c r="AF14" s="24"/>
      <c r="AG14">
        <f t="shared" si="2"/>
        <v>708.62113191777667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-44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U14">
        <v>12</v>
      </c>
    </row>
    <row r="15" spans="1:47">
      <c r="A15" t="s">
        <v>57</v>
      </c>
      <c r="D15">
        <f>TWEPL!P15</f>
        <v>10.555160000000001</v>
      </c>
      <c r="E15">
        <f>GT_NG!P15</f>
        <v>12.475991649269311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484.84577194101939</v>
      </c>
      <c r="P15" s="36">
        <v>57.870000000000005</v>
      </c>
      <c r="Q15" s="36">
        <v>14.465455402010051</v>
      </c>
      <c r="R15" s="38">
        <v>0</v>
      </c>
      <c r="S15" s="38">
        <v>0</v>
      </c>
      <c r="T15" s="37">
        <f>SUMPRODUCT(LTA!J15:AN15,LTA!J$101:AN$101,LTA!J$103:AN$103)</f>
        <v>21.66</v>
      </c>
      <c r="U15" s="37">
        <f>SUMPRODUCT(LTA!J15:AN15,LTA!J$102:AN$102,LTA!J$103:AN$103)</f>
        <v>59.019999999999996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145.09</v>
      </c>
      <c r="AB15" s="75">
        <f>-STOA!N15</f>
        <v>-136.53</v>
      </c>
      <c r="AC15">
        <f t="shared" si="0"/>
        <v>8.9799372873666741</v>
      </c>
      <c r="AD15">
        <f t="shared" si="1"/>
        <v>703.49633133967131</v>
      </c>
      <c r="AE15">
        <f>'IDT-1'!B15</f>
        <v>0</v>
      </c>
      <c r="AF15" s="24"/>
      <c r="AG15">
        <f t="shared" si="2"/>
        <v>703.49633133967131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-41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U15">
        <v>13</v>
      </c>
    </row>
    <row r="16" spans="1:47">
      <c r="A16" t="s">
        <v>58</v>
      </c>
      <c r="D16">
        <f>TWEPL!P16</f>
        <v>10.555160000000001</v>
      </c>
      <c r="E16">
        <f>GT_NG!P16</f>
        <v>12.475991649269311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484.84577194101939</v>
      </c>
      <c r="P16" s="36">
        <v>57.870000000000005</v>
      </c>
      <c r="Q16" s="36">
        <v>14.465455402010051</v>
      </c>
      <c r="R16" s="38">
        <v>0</v>
      </c>
      <c r="S16" s="38">
        <v>0</v>
      </c>
      <c r="T16" s="37">
        <f>SUMPRODUCT(LTA!J16:AN16,LTA!J$101:AN$101,LTA!J$103:AN$103)</f>
        <v>21.66</v>
      </c>
      <c r="U16" s="37">
        <f>SUMPRODUCT(LTA!J16:AN16,LTA!J$102:AN$102,LTA!J$103:AN$103)</f>
        <v>53.519999999999996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145.09</v>
      </c>
      <c r="AB16" s="75">
        <f>-STOA!N16</f>
        <v>-136.53</v>
      </c>
      <c r="AC16">
        <f t="shared" si="0"/>
        <v>8.9252661296417841</v>
      </c>
      <c r="AD16">
        <f t="shared" si="1"/>
        <v>699.05100249739621</v>
      </c>
      <c r="AE16">
        <f>'IDT-1'!B16</f>
        <v>0</v>
      </c>
      <c r="AF16" s="24"/>
      <c r="AG16">
        <f t="shared" si="2"/>
        <v>699.05100249739621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-40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U16">
        <v>14</v>
      </c>
    </row>
    <row r="17" spans="1:47">
      <c r="A17" t="s">
        <v>59</v>
      </c>
      <c r="D17">
        <f>TWEPL!P17</f>
        <v>10.555160000000001</v>
      </c>
      <c r="E17">
        <f>GT_NG!P17</f>
        <v>12.475991649269311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484.84577194101939</v>
      </c>
      <c r="P17" s="36">
        <v>57.870000000000005</v>
      </c>
      <c r="Q17" s="36">
        <v>14.465455402010051</v>
      </c>
      <c r="R17" s="38">
        <v>0</v>
      </c>
      <c r="S17" s="38">
        <v>0</v>
      </c>
      <c r="T17" s="37">
        <f>SUMPRODUCT(LTA!J17:AN17,LTA!J$101:AN$101,LTA!J$103:AN$103)</f>
        <v>21.66</v>
      </c>
      <c r="U17" s="37">
        <f>SUMPRODUCT(LTA!J17:AN17,LTA!J$102:AN$102,LTA!J$103:AN$103)</f>
        <v>53.519999999999996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145.09</v>
      </c>
      <c r="AB17" s="75">
        <f>-STOA!N17</f>
        <v>-136.53</v>
      </c>
      <c r="AC17">
        <f t="shared" si="0"/>
        <v>8.7473718174191148</v>
      </c>
      <c r="AD17">
        <f t="shared" si="1"/>
        <v>720.22889680961885</v>
      </c>
      <c r="AE17">
        <f>'IDT-1'!B17</f>
        <v>0</v>
      </c>
      <c r="AF17" s="24"/>
      <c r="AG17">
        <f t="shared" si="2"/>
        <v>720.22889680961885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-19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U17">
        <v>15</v>
      </c>
    </row>
    <row r="18" spans="1:47">
      <c r="A18" t="s">
        <v>60</v>
      </c>
      <c r="D18">
        <f>TWEPL!P18</f>
        <v>10.555160000000001</v>
      </c>
      <c r="E18">
        <f>GT_NG!P18</f>
        <v>12.475991649269311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484.84577194101939</v>
      </c>
      <c r="P18" s="36">
        <v>57.870000000000005</v>
      </c>
      <c r="Q18" s="36">
        <v>14.465455402010051</v>
      </c>
      <c r="R18" s="38">
        <v>0</v>
      </c>
      <c r="S18" s="38">
        <v>0</v>
      </c>
      <c r="T18" s="37">
        <f>SUMPRODUCT(LTA!J18:AN18,LTA!J$101:AN$101,LTA!J$103:AN$103)</f>
        <v>21.66</v>
      </c>
      <c r="U18" s="37">
        <f>SUMPRODUCT(LTA!J18:AN18,LTA!J$102:AN$102,LTA!J$103:AN$103)</f>
        <v>53.519999999999996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145.09</v>
      </c>
      <c r="AB18" s="75">
        <f>-STOA!N18</f>
        <v>-136.53</v>
      </c>
      <c r="AC18">
        <f t="shared" si="0"/>
        <v>8.662660240170224</v>
      </c>
      <c r="AD18">
        <f t="shared" si="1"/>
        <v>730.31360838686771</v>
      </c>
      <c r="AE18">
        <f>'IDT-1'!B18</f>
        <v>0</v>
      </c>
      <c r="AF18" s="24"/>
      <c r="AG18">
        <f t="shared" si="2"/>
        <v>730.31360838686771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-9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U18">
        <v>16</v>
      </c>
    </row>
    <row r="19" spans="1:47">
      <c r="A19" t="s">
        <v>61</v>
      </c>
      <c r="D19">
        <f>TWEPL!P19</f>
        <v>10.555160000000001</v>
      </c>
      <c r="E19">
        <f>GT_NG!P19</f>
        <v>12.475991649269311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501.21478369101931</v>
      </c>
      <c r="P19" s="36">
        <v>57.870000000000005</v>
      </c>
      <c r="Q19" s="36">
        <v>14.465455402010051</v>
      </c>
      <c r="R19" s="38">
        <v>0</v>
      </c>
      <c r="S19" s="38">
        <v>0</v>
      </c>
      <c r="T19" s="37">
        <f>SUMPRODUCT(LTA!J19:AN19,LTA!J$101:AN$101,LTA!J$103:AN$103)</f>
        <v>21.66</v>
      </c>
      <c r="U19" s="37">
        <f>SUMPRODUCT(LTA!J19:AN19,LTA!J$102:AN$102,LTA!J$103:AN$103)</f>
        <v>58.17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145.09</v>
      </c>
      <c r="AB19" s="75">
        <f>-STOA!N19</f>
        <v>-136.53</v>
      </c>
      <c r="AC19">
        <f t="shared" si="0"/>
        <v>8.9250155193462213</v>
      </c>
      <c r="AD19">
        <f t="shared" si="1"/>
        <v>779.36026485769162</v>
      </c>
      <c r="AE19">
        <f>'IDT-1'!B19</f>
        <v>0</v>
      </c>
      <c r="AF19" s="24"/>
      <c r="AG19">
        <f t="shared" si="2"/>
        <v>779.36026485769162</v>
      </c>
      <c r="AI19" s="34">
        <f>PXIL!H19</f>
        <v>0</v>
      </c>
      <c r="AJ19" s="34">
        <f>PXIL!N19</f>
        <v>0</v>
      </c>
      <c r="AK19" s="34">
        <f>RTM_IEX!H19</f>
        <v>19.29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U19">
        <v>17</v>
      </c>
    </row>
    <row r="20" spans="1:47">
      <c r="A20" t="s">
        <v>62</v>
      </c>
      <c r="D20">
        <f>TWEPL!P20</f>
        <v>10.555160000000001</v>
      </c>
      <c r="E20">
        <f>GT_NG!P20</f>
        <v>12.475991649269311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501.21478369101931</v>
      </c>
      <c r="P20" s="36">
        <v>57.870000000000005</v>
      </c>
      <c r="Q20" s="36">
        <v>14.465455402010051</v>
      </c>
      <c r="R20" s="38">
        <v>0</v>
      </c>
      <c r="S20" s="38">
        <v>0</v>
      </c>
      <c r="T20" s="37">
        <f>SUMPRODUCT(LTA!J20:AN20,LTA!J$101:AN$101,LTA!J$103:AN$103)</f>
        <v>21.66</v>
      </c>
      <c r="U20" s="37">
        <f>SUMPRODUCT(LTA!J20:AN20,LTA!J$102:AN$102,LTA!J$103:AN$103)</f>
        <v>57.769999999999996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145.09</v>
      </c>
      <c r="AB20" s="75">
        <f>-STOA!N20</f>
        <v>-136.53</v>
      </c>
      <c r="AC20">
        <f t="shared" si="0"/>
        <v>9.0188435193462215</v>
      </c>
      <c r="AD20">
        <f t="shared" si="1"/>
        <v>790.43643685769166</v>
      </c>
      <c r="AE20">
        <f>'IDT-1'!B20</f>
        <v>0</v>
      </c>
      <c r="AF20" s="24"/>
      <c r="AG20">
        <f t="shared" si="2"/>
        <v>790.43643685769166</v>
      </c>
      <c r="AI20" s="34">
        <f>PXIL!H20</f>
        <v>0</v>
      </c>
      <c r="AJ20" s="34">
        <f>PXIL!N20</f>
        <v>0</v>
      </c>
      <c r="AK20" s="34">
        <f>RTM_IEX!H20</f>
        <v>30.86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U20">
        <v>18</v>
      </c>
    </row>
    <row r="21" spans="1:47">
      <c r="A21" t="s">
        <v>63</v>
      </c>
      <c r="D21">
        <f>TWEPL!P21</f>
        <v>10.555160000000001</v>
      </c>
      <c r="E21">
        <f>GT_NG!P21</f>
        <v>12.475991649269311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484.37634979101944</v>
      </c>
      <c r="P21" s="36">
        <v>57.870000000000005</v>
      </c>
      <c r="Q21" s="36">
        <v>14.465455402010051</v>
      </c>
      <c r="R21" s="38">
        <v>0</v>
      </c>
      <c r="S21" s="38">
        <v>0</v>
      </c>
      <c r="T21" s="37">
        <f>SUMPRODUCT(LTA!J21:AN21,LTA!J$101:AN$101,LTA!J$103:AN$103)</f>
        <v>24.99</v>
      </c>
      <c r="U21" s="37">
        <f>SUMPRODUCT(LTA!J21:AN21,LTA!J$102:AN$102,LTA!J$103:AN$103)</f>
        <v>57.37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145.09</v>
      </c>
      <c r="AB21" s="75">
        <f>-STOA!N21</f>
        <v>-136.53</v>
      </c>
      <c r="AC21">
        <f t="shared" si="0"/>
        <v>9.0074326745862248</v>
      </c>
      <c r="AD21">
        <f t="shared" si="1"/>
        <v>789.08941380245187</v>
      </c>
      <c r="AE21">
        <f>'IDT-1'!B21</f>
        <v>0</v>
      </c>
      <c r="AF21" s="24"/>
      <c r="AG21">
        <f t="shared" si="2"/>
        <v>789.08941380245187</v>
      </c>
      <c r="AI21" s="34">
        <f>PXIL!H21</f>
        <v>0</v>
      </c>
      <c r="AJ21" s="34">
        <f>PXIL!N21</f>
        <v>0</v>
      </c>
      <c r="AK21" s="34">
        <f>RTM_IEX!H21</f>
        <v>43.41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U21">
        <v>19</v>
      </c>
    </row>
    <row r="22" spans="1:47">
      <c r="A22" t="s">
        <v>64</v>
      </c>
      <c r="D22">
        <f>TWEPL!P22</f>
        <v>10.555160000000001</v>
      </c>
      <c r="E22">
        <f>GT_NG!P22</f>
        <v>12.475991649269311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497.91452732196859</v>
      </c>
      <c r="P22" s="36">
        <v>57.870000000000005</v>
      </c>
      <c r="Q22" s="36">
        <v>14.465455402010051</v>
      </c>
      <c r="R22" s="38">
        <v>0</v>
      </c>
      <c r="S22" s="38">
        <v>0</v>
      </c>
      <c r="T22" s="37">
        <f>SUMPRODUCT(LTA!J22:AN22,LTA!J$101:AN$101,LTA!J$103:AN$103)</f>
        <v>24.99</v>
      </c>
      <c r="U22" s="37">
        <f>SUMPRODUCT(LTA!J22:AN22,LTA!J$102:AN$102,LTA!J$103:AN$103)</f>
        <v>56.97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145.09</v>
      </c>
      <c r="AB22" s="75">
        <f>-STOA!N22</f>
        <v>-136.53</v>
      </c>
      <c r="AC22">
        <f t="shared" si="0"/>
        <v>9.141985365846196</v>
      </c>
      <c r="AD22">
        <f t="shared" si="1"/>
        <v>804.97303864214098</v>
      </c>
      <c r="AE22">
        <f>'IDT-1'!B22</f>
        <v>0</v>
      </c>
      <c r="AF22" s="24"/>
      <c r="AG22">
        <f t="shared" si="2"/>
        <v>804.97303864214098</v>
      </c>
      <c r="AI22" s="34">
        <f>PXIL!H22</f>
        <v>0</v>
      </c>
      <c r="AJ22" s="34">
        <f>PXIL!N22</f>
        <v>0</v>
      </c>
      <c r="AK22" s="34">
        <f>RTM_IEX!H22</f>
        <v>46.29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U22">
        <v>20</v>
      </c>
    </row>
    <row r="23" spans="1:47">
      <c r="A23" t="s">
        <v>65</v>
      </c>
      <c r="D23">
        <f>TWEPL!P23</f>
        <v>10.555160000000001</v>
      </c>
      <c r="E23">
        <f>GT_NG!P23</f>
        <v>12.475991649269311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508.94936596508632</v>
      </c>
      <c r="P23" s="36">
        <v>77.160000000000011</v>
      </c>
      <c r="Q23" s="36">
        <v>14.465455402010051</v>
      </c>
      <c r="R23" s="38">
        <v>0</v>
      </c>
      <c r="S23" s="38">
        <v>0</v>
      </c>
      <c r="T23" s="37">
        <f>SUMPRODUCT(LTA!J23:AN23,LTA!J$101:AN$101,LTA!J$103:AN$103)</f>
        <v>24.99</v>
      </c>
      <c r="U23" s="37">
        <f>SUMPRODUCT(LTA!J23:AN23,LTA!J$102:AN$102,LTA!J$103:AN$103)</f>
        <v>56.57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145.09</v>
      </c>
      <c r="AB23" s="75">
        <f>-STOA!N23</f>
        <v>-136.53</v>
      </c>
      <c r="AC23">
        <f t="shared" si="0"/>
        <v>9.3690780104483853</v>
      </c>
      <c r="AD23">
        <f t="shared" si="1"/>
        <v>831.78078464065663</v>
      </c>
      <c r="AE23">
        <f>'IDT-1'!B23</f>
        <v>0</v>
      </c>
      <c r="AF23" s="24"/>
      <c r="AG23">
        <f t="shared" si="2"/>
        <v>831.78078464065663</v>
      </c>
      <c r="AI23" s="34">
        <f>PXIL!H23</f>
        <v>0</v>
      </c>
      <c r="AJ23" s="34">
        <f>PXIL!N23</f>
        <v>0</v>
      </c>
      <c r="AK23" s="34">
        <f>RTM_IEX!H23</f>
        <v>43.4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U23">
        <v>21</v>
      </c>
    </row>
    <row r="24" spans="1:47">
      <c r="A24" t="s">
        <v>66</v>
      </c>
      <c r="D24">
        <f>TWEPL!P24</f>
        <v>10.555160000000001</v>
      </c>
      <c r="E24">
        <f>GT_NG!P24</f>
        <v>12.475991649269311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529.06087822826055</v>
      </c>
      <c r="P24" s="36">
        <v>86.81</v>
      </c>
      <c r="Q24" s="36">
        <v>14.465455402010051</v>
      </c>
      <c r="R24" s="38">
        <v>0</v>
      </c>
      <c r="S24" s="38">
        <v>0</v>
      </c>
      <c r="T24" s="37">
        <f>SUMPRODUCT(LTA!J24:AN24,LTA!J$101:AN$101,LTA!J$103:AN$103)</f>
        <v>24.99</v>
      </c>
      <c r="U24" s="37">
        <f>SUMPRODUCT(LTA!J24:AN24,LTA!J$102:AN$102,LTA!J$103:AN$103)</f>
        <v>67.89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145.09</v>
      </c>
      <c r="AB24" s="75">
        <f>-STOA!N24</f>
        <v>-136.53</v>
      </c>
      <c r="AC24">
        <f t="shared" si="0"/>
        <v>9.7303747134590495</v>
      </c>
      <c r="AD24">
        <f t="shared" si="1"/>
        <v>874.43100020082022</v>
      </c>
      <c r="AE24">
        <f>'IDT-1'!B24</f>
        <v>0</v>
      </c>
      <c r="AF24" s="24"/>
      <c r="AG24">
        <f t="shared" si="2"/>
        <v>874.43100020082022</v>
      </c>
      <c r="AI24" s="34">
        <f>PXIL!H24</f>
        <v>0</v>
      </c>
      <c r="AJ24" s="34">
        <f>PXIL!N24</f>
        <v>0</v>
      </c>
      <c r="AK24" s="34">
        <f>RTM_IEX!H24</f>
        <v>45.33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U24">
        <v>22</v>
      </c>
    </row>
    <row r="25" spans="1:47">
      <c r="A25" t="s">
        <v>67</v>
      </c>
      <c r="D25">
        <f>TWEPL!P25</f>
        <v>10.555160000000001</v>
      </c>
      <c r="E25">
        <f>GT_NG!P25</f>
        <v>12.475991649269311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548.67932119731336</v>
      </c>
      <c r="P25" s="36">
        <v>86.81</v>
      </c>
      <c r="Q25" s="36">
        <v>14.465455402010051</v>
      </c>
      <c r="R25" s="38">
        <v>0</v>
      </c>
      <c r="S25" s="38">
        <v>0</v>
      </c>
      <c r="T25" s="37">
        <f>SUMPRODUCT(LTA!J25:AN25,LTA!J$101:AN$101,LTA!J$103:AN$103)</f>
        <v>24.99</v>
      </c>
      <c r="U25" s="37">
        <f>SUMPRODUCT(LTA!J25:AN25,LTA!J$102:AN$102,LTA!J$103:AN$103)</f>
        <v>67.5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145.09</v>
      </c>
      <c r="AB25" s="75">
        <f>-STOA!N25</f>
        <v>-136.53</v>
      </c>
      <c r="AC25">
        <f t="shared" si="0"/>
        <v>10.013441634399092</v>
      </c>
      <c r="AD25">
        <f t="shared" si="1"/>
        <v>907.84637624893276</v>
      </c>
      <c r="AE25">
        <f>'IDT-1'!B25</f>
        <v>0</v>
      </c>
      <c r="AF25" s="24"/>
      <c r="AG25">
        <f t="shared" si="2"/>
        <v>907.84637624893276</v>
      </c>
      <c r="AI25" s="34">
        <f>PXIL!H25</f>
        <v>0</v>
      </c>
      <c r="AJ25" s="34">
        <f>PXIL!N25</f>
        <v>0</v>
      </c>
      <c r="AK25" s="34">
        <f>RTM_IEX!H25</f>
        <v>59.8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U25">
        <v>23</v>
      </c>
    </row>
    <row r="26" spans="1:47">
      <c r="A26" t="s">
        <v>68</v>
      </c>
      <c r="D26">
        <f>TWEPL!P26</f>
        <v>10.555160000000001</v>
      </c>
      <c r="E26">
        <f>GT_NG!P26</f>
        <v>12.475991649269311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590.6794621513302</v>
      </c>
      <c r="P26" s="36">
        <v>86.81</v>
      </c>
      <c r="Q26" s="36">
        <v>14.465455402010051</v>
      </c>
      <c r="R26" s="38">
        <v>0</v>
      </c>
      <c r="S26" s="38">
        <v>0</v>
      </c>
      <c r="T26" s="37">
        <f>SUMPRODUCT(LTA!J26:AN26,LTA!J$101:AN$101,LTA!J$103:AN$103)</f>
        <v>24.99</v>
      </c>
      <c r="U26" s="37">
        <f>SUMPRODUCT(LTA!J26:AN26,LTA!J$102:AN$102,LTA!J$103:AN$103)</f>
        <v>67.3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145.09</v>
      </c>
      <c r="AB26" s="75">
        <f>-STOA!N26</f>
        <v>-136.53</v>
      </c>
      <c r="AC26">
        <f t="shared" si="0"/>
        <v>10.259310818412832</v>
      </c>
      <c r="AD26">
        <f t="shared" si="1"/>
        <v>936.87064801893575</v>
      </c>
      <c r="AE26">
        <f>'IDT-1'!B26</f>
        <v>0</v>
      </c>
      <c r="AF26" s="24"/>
      <c r="AG26">
        <f t="shared" si="2"/>
        <v>936.87064801893575</v>
      </c>
      <c r="AI26" s="34">
        <f>PXIL!H26</f>
        <v>0</v>
      </c>
      <c r="AJ26" s="34">
        <f>PXIL!N26</f>
        <v>0</v>
      </c>
      <c r="AK26" s="34">
        <f>RTM_IEX!H26</f>
        <v>47.27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U26">
        <v>24</v>
      </c>
    </row>
    <row r="27" spans="1:47">
      <c r="A27" t="s">
        <v>69</v>
      </c>
      <c r="D27">
        <f>TWEPL!P27</f>
        <v>10.555160000000001</v>
      </c>
      <c r="E27">
        <f>GT_NG!P27</f>
        <v>12.475991649269311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656.90494421202277</v>
      </c>
      <c r="P27" s="36">
        <v>117.89</v>
      </c>
      <c r="Q27" s="36">
        <v>32.48348375451264</v>
      </c>
      <c r="R27" s="38">
        <v>0</v>
      </c>
      <c r="S27" s="38">
        <v>0</v>
      </c>
      <c r="T27" s="37">
        <f>SUMPRODUCT(LTA!J27:AN27,LTA!J$101:AN$101,LTA!J$103:AN$103)</f>
        <v>24.67</v>
      </c>
      <c r="U27" s="37">
        <f>SUMPRODUCT(LTA!J27:AN27,LTA!J$102:AN$102,LTA!J$103:AN$103)</f>
        <v>67.02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145.09</v>
      </c>
      <c r="AB27" s="75">
        <f>-STOA!N27</f>
        <v>-231.68</v>
      </c>
      <c r="AC27">
        <f t="shared" si="0"/>
        <v>12.134270963406866</v>
      </c>
      <c r="AD27">
        <f t="shared" si="1"/>
        <v>967.09919828713691</v>
      </c>
      <c r="AE27">
        <f>'IDT-1'!B27</f>
        <v>0</v>
      </c>
      <c r="AF27" s="24"/>
      <c r="AG27">
        <f t="shared" si="2"/>
        <v>967.09919828713691</v>
      </c>
      <c r="AI27" s="34">
        <f>PXIL!H27</f>
        <v>0</v>
      </c>
      <c r="AJ27" s="34">
        <f>PXIL!N27</f>
        <v>0</v>
      </c>
      <c r="AK27" s="34">
        <f>RTM_IEX!H27</f>
        <v>59.8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U27">
        <v>25</v>
      </c>
    </row>
    <row r="28" spans="1:47">
      <c r="A28" t="s">
        <v>70</v>
      </c>
      <c r="D28">
        <f>TWEPL!P28</f>
        <v>10.555160000000001</v>
      </c>
      <c r="E28">
        <f>GT_NG!P28</f>
        <v>12.475991649269311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714.57786327615122</v>
      </c>
      <c r="P28" s="36">
        <v>117.89</v>
      </c>
      <c r="Q28" s="36">
        <v>32.48348375451264</v>
      </c>
      <c r="R28" s="38">
        <v>1.02</v>
      </c>
      <c r="S28" s="38">
        <v>0</v>
      </c>
      <c r="T28" s="37">
        <f>SUMPRODUCT(LTA!J28:AN28,LTA!J$101:AN$101,LTA!J$103:AN$103)</f>
        <v>24.41</v>
      </c>
      <c r="U28" s="37">
        <f>SUMPRODUCT(LTA!J28:AN28,LTA!J$102:AN$102,LTA!J$103:AN$103)</f>
        <v>66.39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145.09</v>
      </c>
      <c r="AB28" s="75">
        <f>-STOA!N28</f>
        <v>-231.68</v>
      </c>
      <c r="AC28">
        <f t="shared" si="0"/>
        <v>12.417291483545547</v>
      </c>
      <c r="AD28">
        <f t="shared" si="1"/>
        <v>1000.5090968311267</v>
      </c>
      <c r="AE28">
        <f>'IDT-1'!B28</f>
        <v>0</v>
      </c>
      <c r="AF28" s="24"/>
      <c r="AG28">
        <f t="shared" si="2"/>
        <v>1000.5090968311267</v>
      </c>
      <c r="AI28" s="34">
        <f>PXIL!H28</f>
        <v>0</v>
      </c>
      <c r="AJ28" s="34">
        <f>PXIL!N28</f>
        <v>0</v>
      </c>
      <c r="AK28" s="34">
        <f>RTM_IEX!H28</f>
        <v>35.69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U28">
        <v>26</v>
      </c>
    </row>
    <row r="29" spans="1:47">
      <c r="A29" t="s">
        <v>71</v>
      </c>
      <c r="D29">
        <f>TWEPL!P29</f>
        <v>10.555160000000001</v>
      </c>
      <c r="E29">
        <f>GT_NG!P29</f>
        <v>12.475991649269311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725.88984546591735</v>
      </c>
      <c r="P29" s="36">
        <v>117.89</v>
      </c>
      <c r="Q29" s="36">
        <v>32.48348375451264</v>
      </c>
      <c r="R29" s="38">
        <v>4.5599999999999996</v>
      </c>
      <c r="S29" s="38">
        <v>0</v>
      </c>
      <c r="T29" s="37">
        <f>SUMPRODUCT(LTA!J29:AN29,LTA!J$101:AN$101,LTA!J$103:AN$103)</f>
        <v>24.18</v>
      </c>
      <c r="U29" s="37">
        <f>SUMPRODUCT(LTA!J29:AN29,LTA!J$102:AN$102,LTA!J$103:AN$103)</f>
        <v>64.77000000000001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145.09</v>
      </c>
      <c r="AB29" s="75">
        <f>-STOA!N29</f>
        <v>-231.68</v>
      </c>
      <c r="AC29">
        <f t="shared" si="0"/>
        <v>12.558848133939582</v>
      </c>
      <c r="AD29">
        <f t="shared" si="1"/>
        <v>1017.2195223704987</v>
      </c>
      <c r="AE29">
        <f>'IDT-1'!B29</f>
        <v>0</v>
      </c>
      <c r="AF29" s="24"/>
      <c r="AG29">
        <f t="shared" si="2"/>
        <v>1017.2195223704987</v>
      </c>
      <c r="AI29" s="34">
        <f>PXIL!H29</f>
        <v>0</v>
      </c>
      <c r="AJ29" s="34">
        <f>PXIL!N29</f>
        <v>0</v>
      </c>
      <c r="AK29" s="34">
        <f>RTM_IEX!H29</f>
        <v>39.54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U29">
        <v>27</v>
      </c>
    </row>
    <row r="30" spans="1:47">
      <c r="A30" t="s">
        <v>72</v>
      </c>
      <c r="D30">
        <f>TWEPL!P30</f>
        <v>10.555160000000001</v>
      </c>
      <c r="E30">
        <f>GT_NG!P30</f>
        <v>12.475991649269311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758.8711017335645</v>
      </c>
      <c r="P30" s="36">
        <v>117.89000000000001</v>
      </c>
      <c r="Q30" s="36">
        <v>32.48348375451264</v>
      </c>
      <c r="R30" s="38">
        <v>13.9</v>
      </c>
      <c r="S30" s="38">
        <v>0</v>
      </c>
      <c r="T30" s="37">
        <f>SUMPRODUCT(LTA!J30:AN30,LTA!J$101:AN$101,LTA!J$103:AN$103)</f>
        <v>27.240000000000002</v>
      </c>
      <c r="U30" s="37">
        <f>SUMPRODUCT(LTA!J30:AN30,LTA!J$102:AN$102,LTA!J$103:AN$103)</f>
        <v>63.67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145.09</v>
      </c>
      <c r="AB30" s="75">
        <f>-STOA!N30</f>
        <v>-231.68</v>
      </c>
      <c r="AC30">
        <f t="shared" si="0"/>
        <v>12.841686686587819</v>
      </c>
      <c r="AD30">
        <f t="shared" si="1"/>
        <v>1050.6079400854978</v>
      </c>
      <c r="AE30">
        <f>'IDT-1'!B30</f>
        <v>0</v>
      </c>
      <c r="AF30" s="24"/>
      <c r="AG30">
        <f t="shared" si="2"/>
        <v>1050.6079400854978</v>
      </c>
      <c r="AI30" s="34">
        <f>PXIL!H30</f>
        <v>0</v>
      </c>
      <c r="AJ30" s="34">
        <f>PXIL!N30</f>
        <v>0</v>
      </c>
      <c r="AK30" s="34">
        <f>RTM_IEX!H30</f>
        <v>28.93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U30">
        <v>28</v>
      </c>
    </row>
    <row r="31" spans="1:47">
      <c r="A31" t="s">
        <v>73</v>
      </c>
      <c r="D31">
        <f>TWEPL!P31</f>
        <v>10.555160000000001</v>
      </c>
      <c r="E31">
        <f>GT_NG!P31</f>
        <v>12.475991649269311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805.08047071239491</v>
      </c>
      <c r="P31" s="36">
        <v>117.89</v>
      </c>
      <c r="Q31" s="36">
        <v>32.48348375451264</v>
      </c>
      <c r="R31" s="38">
        <v>31.25</v>
      </c>
      <c r="S31" s="38">
        <v>0</v>
      </c>
      <c r="T31" s="37">
        <f>SUMPRODUCT(LTA!J31:AN31,LTA!J$101:AN$101,LTA!J$103:AN$103)</f>
        <v>31.869999999999997</v>
      </c>
      <c r="U31" s="37">
        <f>SUMPRODUCT(LTA!J31:AN31,LTA!J$102:AN$102,LTA!J$103:AN$103)</f>
        <v>64.88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145.24</v>
      </c>
      <c r="AB31" s="75">
        <f>-STOA!N31</f>
        <v>-231.68</v>
      </c>
      <c r="AC31">
        <f t="shared" si="0"/>
        <v>13.377349386009991</v>
      </c>
      <c r="AD31">
        <f t="shared" si="1"/>
        <v>1113.841646364906</v>
      </c>
      <c r="AE31">
        <f>'IDT-1'!B31</f>
        <v>0</v>
      </c>
      <c r="AF31" s="24"/>
      <c r="AG31">
        <f t="shared" si="2"/>
        <v>1113.841646364906</v>
      </c>
      <c r="AI31" s="34">
        <f>PXIL!H31</f>
        <v>0</v>
      </c>
      <c r="AJ31" s="34">
        <f>PXIL!N31</f>
        <v>0</v>
      </c>
      <c r="AK31" s="34">
        <f>RTM_IEX!H31</f>
        <v>23.15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U31">
        <v>29</v>
      </c>
    </row>
    <row r="32" spans="1:47">
      <c r="A32" t="s">
        <v>74</v>
      </c>
      <c r="D32">
        <f>TWEPL!P32</f>
        <v>10.555160000000001</v>
      </c>
      <c r="E32">
        <f>GT_NG!P32</f>
        <v>12.475991649269311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822.53779380646733</v>
      </c>
      <c r="P32" s="36">
        <v>117.89</v>
      </c>
      <c r="Q32" s="36">
        <v>32.47449398203085</v>
      </c>
      <c r="R32" s="38">
        <v>42.999999999999993</v>
      </c>
      <c r="S32" s="38">
        <v>0</v>
      </c>
      <c r="T32" s="37">
        <f>SUMPRODUCT(LTA!J32:AN32,LTA!J$101:AN$101,LTA!J$103:AN$103)</f>
        <v>42.31</v>
      </c>
      <c r="U32" s="37">
        <f>SUMPRODUCT(LTA!J32:AN32,LTA!J$102:AN$102,LTA!J$103:AN$103)</f>
        <v>64.180000000000007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145.24</v>
      </c>
      <c r="AB32" s="75">
        <f>-STOA!N32</f>
        <v>-231.68</v>
      </c>
      <c r="AC32">
        <f t="shared" si="0"/>
        <v>13.680071385911356</v>
      </c>
      <c r="AD32">
        <f t="shared" si="1"/>
        <v>1149.5772576865954</v>
      </c>
      <c r="AE32">
        <f>'IDT-1'!B32</f>
        <v>0</v>
      </c>
      <c r="AF32" s="24"/>
      <c r="AG32">
        <f t="shared" si="2"/>
        <v>1149.5772576865954</v>
      </c>
      <c r="AI32" s="34">
        <f>PXIL!H32</f>
        <v>0</v>
      </c>
      <c r="AJ32" s="34">
        <f>PXIL!N32</f>
        <v>0</v>
      </c>
      <c r="AK32" s="34">
        <f>RTM_IEX!H32</f>
        <v>20.25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U32">
        <v>30</v>
      </c>
    </row>
    <row r="33" spans="1:47">
      <c r="A33" t="s">
        <v>75</v>
      </c>
      <c r="D33">
        <f>TWEPL!P33</f>
        <v>10.555160000000001</v>
      </c>
      <c r="E33">
        <f>GT_NG!P33</f>
        <v>12.475991649269311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838.59079507679689</v>
      </c>
      <c r="P33" s="36">
        <v>119.3</v>
      </c>
      <c r="Q33" s="36">
        <v>32.85</v>
      </c>
      <c r="R33" s="38">
        <v>45.5</v>
      </c>
      <c r="S33" s="38">
        <v>0</v>
      </c>
      <c r="T33" s="37">
        <f>SUMPRODUCT(LTA!J33:AN33,LTA!J$101:AN$101,LTA!J$103:AN$103)</f>
        <v>57.260000000000005</v>
      </c>
      <c r="U33" s="37">
        <f>SUMPRODUCT(LTA!J33:AN33,LTA!J$102:AN$102,LTA!J$103:AN$103)</f>
        <v>62.72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145.24</v>
      </c>
      <c r="AB33" s="75">
        <f>-STOA!N33</f>
        <v>-231.68</v>
      </c>
      <c r="AC33">
        <f t="shared" si="0"/>
        <v>14.029078847133063</v>
      </c>
      <c r="AD33">
        <f t="shared" si="1"/>
        <v>1190.7767575136722</v>
      </c>
      <c r="AE33">
        <f>'IDT-1'!B33</f>
        <v>0</v>
      </c>
      <c r="AF33" s="24"/>
      <c r="AG33">
        <f t="shared" si="2"/>
        <v>1190.7767575136722</v>
      </c>
      <c r="AI33" s="34">
        <f>PXIL!H33</f>
        <v>0</v>
      </c>
      <c r="AJ33" s="34">
        <f>PXIL!N33</f>
        <v>0</v>
      </c>
      <c r="AK33" s="34">
        <f>RTM_IEX!H33</f>
        <v>27.97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U33">
        <v>31</v>
      </c>
    </row>
    <row r="34" spans="1:47">
      <c r="A34" t="s">
        <v>76</v>
      </c>
      <c r="D34">
        <f>TWEPL!P34</f>
        <v>10.555160000000001</v>
      </c>
      <c r="E34">
        <f>GT_NG!P34</f>
        <v>12.475991649269311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788.32413574263444</v>
      </c>
      <c r="P34" s="36">
        <v>119.3</v>
      </c>
      <c r="Q34" s="36">
        <v>32.85</v>
      </c>
      <c r="R34" s="38">
        <v>46</v>
      </c>
      <c r="S34" s="38">
        <v>0</v>
      </c>
      <c r="T34" s="37">
        <f>SUMPRODUCT(LTA!J34:AN34,LTA!J$101:AN$101,LTA!J$103:AN$103)</f>
        <v>87.02</v>
      </c>
      <c r="U34" s="37">
        <f>SUMPRODUCT(LTA!J34:AN34,LTA!J$102:AN$102,LTA!J$103:AN$103)</f>
        <v>61.37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45.33</v>
      </c>
      <c r="Z34" s="34">
        <f>IEX!N34</f>
        <v>0</v>
      </c>
      <c r="AA34" s="75">
        <f>STOA!H34</f>
        <v>145.24</v>
      </c>
      <c r="AB34" s="75">
        <f>-STOA!N34</f>
        <v>-231.68</v>
      </c>
      <c r="AC34">
        <f t="shared" si="0"/>
        <v>14.311430908726098</v>
      </c>
      <c r="AD34">
        <f t="shared" si="1"/>
        <v>1224.1077461179163</v>
      </c>
      <c r="AE34">
        <f>'IDT-1'!B34</f>
        <v>0</v>
      </c>
      <c r="AF34" s="24"/>
      <c r="AG34">
        <f t="shared" si="2"/>
        <v>1224.1077461179163</v>
      </c>
      <c r="AI34" s="34">
        <f>PXIL!H34</f>
        <v>0</v>
      </c>
      <c r="AJ34" s="34">
        <f>PXIL!N34</f>
        <v>0</v>
      </c>
      <c r="AK34" s="34">
        <f>RTM_IEX!H34</f>
        <v>37.61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U34">
        <v>32</v>
      </c>
    </row>
    <row r="35" spans="1:47">
      <c r="A35" t="s">
        <v>77</v>
      </c>
      <c r="D35">
        <f>TWEPL!P35</f>
        <v>10.555160000000001</v>
      </c>
      <c r="E35">
        <f>GT_NG!P35</f>
        <v>12.475991649269311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720.24776550732486</v>
      </c>
      <c r="P35" s="36">
        <v>117.89</v>
      </c>
      <c r="Q35" s="36">
        <v>32.48348375451264</v>
      </c>
      <c r="R35" s="38">
        <v>47.5</v>
      </c>
      <c r="S35" s="38">
        <v>0</v>
      </c>
      <c r="T35" s="37">
        <f>SUMPRODUCT(LTA!J35:AN35,LTA!J$101:AN$101,LTA!J$103:AN$103)</f>
        <v>123.46</v>
      </c>
      <c r="U35" s="37">
        <f>SUMPRODUCT(LTA!J35:AN35,LTA!J$102:AN$102,LTA!J$103:AN$103)</f>
        <v>68.599999999999994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77.16</v>
      </c>
      <c r="Z35" s="34">
        <f>IEX!N35</f>
        <v>0</v>
      </c>
      <c r="AA35" s="75">
        <f>STOA!H35</f>
        <v>145.62</v>
      </c>
      <c r="AB35" s="75">
        <f>-STOA!N35</f>
        <v>-231.68</v>
      </c>
      <c r="AC35">
        <f t="shared" si="0"/>
        <v>14.577266662287405</v>
      </c>
      <c r="AD35">
        <f t="shared" si="1"/>
        <v>1255.4890238835585</v>
      </c>
      <c r="AE35">
        <f>'IDT-1'!B35</f>
        <v>0</v>
      </c>
      <c r="AF35" s="24"/>
      <c r="AG35">
        <f t="shared" si="2"/>
        <v>1255.4890238835585</v>
      </c>
      <c r="AI35" s="34">
        <f>PXIL!H35</f>
        <v>0</v>
      </c>
      <c r="AJ35" s="34">
        <f>PXIL!N35</f>
        <v>0</v>
      </c>
      <c r="AK35" s="34">
        <f>RTM_IEX!H35</f>
        <v>61.73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U35">
        <v>33</v>
      </c>
    </row>
    <row r="36" spans="1:47">
      <c r="A36" t="s">
        <v>78</v>
      </c>
      <c r="D36">
        <f>TWEPL!P36</f>
        <v>10.555160000000001</v>
      </c>
      <c r="E36">
        <f>GT_NG!P36</f>
        <v>12.475991649269311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709.93969749665575</v>
      </c>
      <c r="P36" s="36">
        <v>117.89</v>
      </c>
      <c r="Q36" s="36">
        <v>32.48348375451264</v>
      </c>
      <c r="R36" s="38">
        <v>47.499999999999993</v>
      </c>
      <c r="S36" s="38">
        <v>0</v>
      </c>
      <c r="T36" s="37">
        <f>SUMPRODUCT(LTA!J36:AN36,LTA!J$101:AN$101,LTA!J$103:AN$103)</f>
        <v>164.37</v>
      </c>
      <c r="U36" s="37">
        <f>SUMPRODUCT(LTA!J36:AN36,LTA!J$102:AN$102,LTA!J$103:AN$103)</f>
        <v>68.150000000000006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83.91</v>
      </c>
      <c r="Z36" s="34">
        <f>IEX!N36</f>
        <v>0</v>
      </c>
      <c r="AA36" s="75">
        <f>STOA!H36</f>
        <v>145.62</v>
      </c>
      <c r="AB36" s="75">
        <f>-STOA!N36</f>
        <v>-231.68</v>
      </c>
      <c r="AC36">
        <f t="shared" si="0"/>
        <v>14.814330890997786</v>
      </c>
      <c r="AD36">
        <f t="shared" si="1"/>
        <v>1283.473891644179</v>
      </c>
      <c r="AE36">
        <f>'IDT-1'!B36</f>
        <v>0</v>
      </c>
      <c r="AF36" s="24"/>
      <c r="AG36">
        <f t="shared" si="2"/>
        <v>1283.473891644179</v>
      </c>
      <c r="AI36" s="34">
        <f>PXIL!H36</f>
        <v>0</v>
      </c>
      <c r="AJ36" s="34">
        <f>PXIL!N36</f>
        <v>0</v>
      </c>
      <c r="AK36" s="34">
        <f>RTM_IEX!H36</f>
        <v>53.05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U36">
        <v>34</v>
      </c>
    </row>
    <row r="37" spans="1:47">
      <c r="A37" t="s">
        <v>79</v>
      </c>
      <c r="D37">
        <f>TWEPL!P37</f>
        <v>10.555160000000001</v>
      </c>
      <c r="E37">
        <f>GT_NG!P37</f>
        <v>12.475991649269311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746.4627426392118</v>
      </c>
      <c r="P37" s="36">
        <v>117.89</v>
      </c>
      <c r="Q37" s="36">
        <v>32.483439014539577</v>
      </c>
      <c r="R37" s="38">
        <v>47.5</v>
      </c>
      <c r="S37" s="38">
        <v>0</v>
      </c>
      <c r="T37" s="37">
        <f>SUMPRODUCT(LTA!J37:AN37,LTA!J$101:AN$101,LTA!J$103:AN$103)</f>
        <v>201.5</v>
      </c>
      <c r="U37" s="37">
        <f>SUMPRODUCT(LTA!J37:AN37,LTA!J$102:AN$102,LTA!J$103:AN$103)</f>
        <v>60.699999999999996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82.95</v>
      </c>
      <c r="Z37" s="34">
        <f>IEX!N37</f>
        <v>0</v>
      </c>
      <c r="AA37" s="75">
        <f>STOA!H37</f>
        <v>145.62</v>
      </c>
      <c r="AB37" s="75">
        <f>-STOA!N37</f>
        <v>-231.68</v>
      </c>
      <c r="AC37">
        <f t="shared" si="0"/>
        <v>15.378500094379481</v>
      </c>
      <c r="AD37">
        <f t="shared" si="1"/>
        <v>1350.0727228433802</v>
      </c>
      <c r="AE37">
        <f>'IDT-1'!B37</f>
        <v>0</v>
      </c>
      <c r="AF37" s="24"/>
      <c r="AG37">
        <f t="shared" si="2"/>
        <v>1350.0727228433802</v>
      </c>
      <c r="AI37" s="34">
        <f>PXIL!H37</f>
        <v>0</v>
      </c>
      <c r="AJ37" s="34">
        <f>PXIL!N37</f>
        <v>0</v>
      </c>
      <c r="AK37" s="34">
        <f>RTM_IEX!H37</f>
        <v>54.97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U37">
        <v>35</v>
      </c>
    </row>
    <row r="38" spans="1:47">
      <c r="A38" t="s">
        <v>80</v>
      </c>
      <c r="D38">
        <f>TWEPL!P38</f>
        <v>10.555160000000001</v>
      </c>
      <c r="E38">
        <f>GT_NG!P38</f>
        <v>12.475991649269311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731.16428223063076</v>
      </c>
      <c r="P38" s="36">
        <v>117.89</v>
      </c>
      <c r="Q38" s="36">
        <v>32.483439014539577</v>
      </c>
      <c r="R38" s="38">
        <v>47.5</v>
      </c>
      <c r="S38" s="38">
        <v>0</v>
      </c>
      <c r="T38" s="37">
        <f>SUMPRODUCT(LTA!J38:AN38,LTA!J$101:AN$101,LTA!J$103:AN$103)</f>
        <v>240.07999999999998</v>
      </c>
      <c r="U38" s="37">
        <f>SUMPRODUCT(LTA!J38:AN38,LTA!J$102:AN$102,LTA!J$103:AN$103)</f>
        <v>60.51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48.23</v>
      </c>
      <c r="Z38" s="34">
        <f>IEX!N38</f>
        <v>0</v>
      </c>
      <c r="AA38" s="75">
        <f>STOA!H38</f>
        <v>145.62</v>
      </c>
      <c r="AB38" s="75">
        <f>-STOA!N38</f>
        <v>-231.68</v>
      </c>
      <c r="AC38">
        <f t="shared" si="0"/>
        <v>15.685953026947402</v>
      </c>
      <c r="AD38">
        <f t="shared" si="1"/>
        <v>1386.3668095022315</v>
      </c>
      <c r="AE38">
        <f>'IDT-1'!B38</f>
        <v>0</v>
      </c>
      <c r="AF38" s="24"/>
      <c r="AG38">
        <f t="shared" si="2"/>
        <v>1386.3668095022315</v>
      </c>
      <c r="AI38" s="34">
        <f>PXIL!H38</f>
        <v>0</v>
      </c>
      <c r="AJ38" s="34">
        <f>PXIL!N38</f>
        <v>0</v>
      </c>
      <c r="AK38" s="34">
        <f>RTM_IEX!H38</f>
        <v>103.2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U38">
        <v>36</v>
      </c>
    </row>
    <row r="39" spans="1:47">
      <c r="A39" t="s">
        <v>81</v>
      </c>
      <c r="D39">
        <f>TWEPL!P39</f>
        <v>10.555160000000001</v>
      </c>
      <c r="E39">
        <f>GT_NG!P39</f>
        <v>14.356459330143538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724.44773815420911</v>
      </c>
      <c r="P39" s="36">
        <v>117.89</v>
      </c>
      <c r="Q39" s="36">
        <v>32.483439014539577</v>
      </c>
      <c r="R39" s="38">
        <v>47.5</v>
      </c>
      <c r="S39" s="38">
        <v>0</v>
      </c>
      <c r="T39" s="37">
        <f>SUMPRODUCT(LTA!J39:AN39,LTA!J$101:AN$101,LTA!J$103:AN$103)</f>
        <v>283.44</v>
      </c>
      <c r="U39" s="37">
        <f>SUMPRODUCT(LTA!J39:AN39,LTA!J$102:AN$102,LTA!J$103:AN$103)</f>
        <v>61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27.97</v>
      </c>
      <c r="Z39" s="34">
        <f>IEX!N39</f>
        <v>0</v>
      </c>
      <c r="AA39" s="75">
        <f>STOA!H39</f>
        <v>145.62</v>
      </c>
      <c r="AB39" s="75">
        <f>-STOA!N39</f>
        <v>-231.68</v>
      </c>
      <c r="AC39">
        <f t="shared" si="0"/>
        <v>15.721937985224804</v>
      </c>
      <c r="AD39">
        <f t="shared" si="1"/>
        <v>1390.6147481484068</v>
      </c>
      <c r="AE39">
        <f>'IDT-1'!B39</f>
        <v>0</v>
      </c>
      <c r="AF39" s="24"/>
      <c r="AG39">
        <f t="shared" si="2"/>
        <v>1390.6147481484068</v>
      </c>
      <c r="AI39" s="34">
        <f>PXIL!H39</f>
        <v>0</v>
      </c>
      <c r="AJ39" s="34">
        <f>PXIL!N39</f>
        <v>0</v>
      </c>
      <c r="AK39" s="34">
        <f>RTM_IEX!H39</f>
        <v>88.73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U39">
        <v>37</v>
      </c>
    </row>
    <row r="40" spans="1:47">
      <c r="A40" t="s">
        <v>82</v>
      </c>
      <c r="D40">
        <f>TWEPL!P40</f>
        <v>10.555160000000001</v>
      </c>
      <c r="E40">
        <f>GT_NG!P40</f>
        <v>14.356459330143538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657.62504369487056</v>
      </c>
      <c r="P40" s="36">
        <v>117.89</v>
      </c>
      <c r="Q40" s="36">
        <v>32.483437689355682</v>
      </c>
      <c r="R40" s="38">
        <v>47.5</v>
      </c>
      <c r="S40" s="38">
        <v>0</v>
      </c>
      <c r="T40" s="37">
        <f>SUMPRODUCT(LTA!J40:AN40,LTA!J$101:AN$101,LTA!J$103:AN$103)</f>
        <v>324.61</v>
      </c>
      <c r="U40" s="37">
        <f>SUMPRODUCT(LTA!J40:AN40,LTA!J$102:AN$102,LTA!J$103:AN$103)</f>
        <v>61.32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16.399999999999999</v>
      </c>
      <c r="Z40" s="34">
        <f>IEX!N40</f>
        <v>0</v>
      </c>
      <c r="AA40" s="75">
        <f>STOA!H40</f>
        <v>145.62</v>
      </c>
      <c r="AB40" s="75">
        <f>-STOA!N40</f>
        <v>-231.68</v>
      </c>
      <c r="AC40">
        <f t="shared" si="0"/>
        <v>15.452527340634814</v>
      </c>
      <c r="AD40">
        <f t="shared" si="1"/>
        <v>1358.811463008474</v>
      </c>
      <c r="AE40">
        <f>'IDT-1'!B40</f>
        <v>0</v>
      </c>
      <c r="AF40" s="24"/>
      <c r="AG40">
        <f t="shared" si="2"/>
        <v>1358.811463008474</v>
      </c>
      <c r="AI40" s="34">
        <f>PXIL!H40</f>
        <v>0</v>
      </c>
      <c r="AJ40" s="34">
        <f>PXIL!N40</f>
        <v>0</v>
      </c>
      <c r="AK40" s="34">
        <f>RTM_IEX!H40</f>
        <v>93.56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U40">
        <v>38</v>
      </c>
    </row>
    <row r="41" spans="1:47">
      <c r="A41" t="s">
        <v>83</v>
      </c>
      <c r="D41">
        <f>TWEPL!P41</f>
        <v>10.555160000000001</v>
      </c>
      <c r="E41">
        <f>GT_NG!P41</f>
        <v>14.356459330143538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669.53488466210899</v>
      </c>
      <c r="P41" s="36">
        <v>117.89</v>
      </c>
      <c r="Q41" s="36">
        <v>32.479924019227781</v>
      </c>
      <c r="R41" s="38">
        <v>47.5</v>
      </c>
      <c r="S41" s="38">
        <v>0</v>
      </c>
      <c r="T41" s="37">
        <f>SUMPRODUCT(LTA!J41:AN41,LTA!J$101:AN$101,LTA!J$103:AN$103)</f>
        <v>364.96000000000004</v>
      </c>
      <c r="U41" s="37">
        <f>SUMPRODUCT(LTA!J41:AN41,LTA!J$102:AN$102,LTA!J$103:AN$103)</f>
        <v>57.239999999999995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42.43</v>
      </c>
      <c r="Z41" s="34">
        <f>IEX!N41</f>
        <v>0</v>
      </c>
      <c r="AA41" s="75">
        <f>STOA!H41</f>
        <v>145.62</v>
      </c>
      <c r="AB41" s="75">
        <f>-STOA!N41</f>
        <v>-231.68</v>
      </c>
      <c r="AC41">
        <f t="shared" si="0"/>
        <v>15.68694048993054</v>
      </c>
      <c r="AD41">
        <f t="shared" si="1"/>
        <v>1386.4833771562887</v>
      </c>
      <c r="AE41">
        <f>'IDT-1'!B41</f>
        <v>0</v>
      </c>
      <c r="AF41" s="24"/>
      <c r="AG41">
        <f t="shared" si="2"/>
        <v>1386.4833771562887</v>
      </c>
      <c r="AI41" s="34">
        <f>PXIL!H41</f>
        <v>0</v>
      </c>
      <c r="AJ41" s="34">
        <f>PXIL!N41</f>
        <v>0</v>
      </c>
      <c r="AK41" s="34">
        <f>RTM_IEX!H41</f>
        <v>47.26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U41">
        <v>39</v>
      </c>
    </row>
    <row r="42" spans="1:47">
      <c r="A42" t="s">
        <v>84</v>
      </c>
      <c r="D42">
        <f>TWEPL!P42</f>
        <v>10.555160000000001</v>
      </c>
      <c r="E42">
        <f>GT_NG!P42</f>
        <v>14.356459330143538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669.91623460626283</v>
      </c>
      <c r="P42" s="36">
        <v>117.89</v>
      </c>
      <c r="Q42" s="36">
        <v>32.479924019227781</v>
      </c>
      <c r="R42" s="38">
        <v>47.5</v>
      </c>
      <c r="S42" s="38">
        <v>0</v>
      </c>
      <c r="T42" s="37">
        <f>SUMPRODUCT(LTA!J42:AN42,LTA!J$101:AN$101,LTA!J$103:AN$103)</f>
        <v>413.1</v>
      </c>
      <c r="U42" s="37">
        <f>SUMPRODUCT(LTA!J42:AN42,LTA!J$102:AN$102,LTA!J$103:AN$103)</f>
        <v>56.94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67.52</v>
      </c>
      <c r="Z42" s="34">
        <f>IEX!N42</f>
        <v>0</v>
      </c>
      <c r="AA42" s="75">
        <f>STOA!H42</f>
        <v>145.62</v>
      </c>
      <c r="AB42" s="75">
        <f>-STOA!N42</f>
        <v>-231.68</v>
      </c>
      <c r="AC42">
        <f t="shared" si="0"/>
        <v>15.905771829461433</v>
      </c>
      <c r="AD42">
        <f t="shared" si="1"/>
        <v>1412.3158957609116</v>
      </c>
      <c r="AE42">
        <f>'IDT-1'!B42</f>
        <v>0</v>
      </c>
      <c r="AF42" s="24"/>
      <c r="AG42">
        <f t="shared" si="2"/>
        <v>1412.3158957609116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U42">
        <v>40</v>
      </c>
    </row>
    <row r="43" spans="1:47">
      <c r="A43" t="s">
        <v>85</v>
      </c>
      <c r="D43">
        <f>TWEPL!P43</f>
        <v>10.555160000000001</v>
      </c>
      <c r="E43">
        <f>GT_NG!P43</f>
        <v>14.356459330143538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651.20879260626282</v>
      </c>
      <c r="P43" s="36">
        <v>117.89</v>
      </c>
      <c r="Q43" s="36">
        <v>32.479924019227781</v>
      </c>
      <c r="R43" s="38">
        <v>47.5</v>
      </c>
      <c r="S43" s="38">
        <v>0</v>
      </c>
      <c r="T43" s="37">
        <f>SUMPRODUCT(LTA!J43:AN43,LTA!J$101:AN$101,LTA!J$103:AN$103)</f>
        <v>446.17000000000007</v>
      </c>
      <c r="U43" s="37">
        <f>SUMPRODUCT(LTA!J43:AN43,LTA!J$102:AN$102,LTA!J$103:AN$103)</f>
        <v>57.519999999999996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46.3</v>
      </c>
      <c r="Z43" s="34">
        <f>IEX!N43</f>
        <v>0</v>
      </c>
      <c r="AA43" s="75">
        <f>STOA!H43</f>
        <v>145.62</v>
      </c>
      <c r="AB43" s="75">
        <f>-STOA!N43</f>
        <v>-231.68</v>
      </c>
      <c r="AC43">
        <f t="shared" si="0"/>
        <v>16.124118363857882</v>
      </c>
      <c r="AD43">
        <f t="shared" si="1"/>
        <v>1373.8201072265151</v>
      </c>
      <c r="AE43">
        <f>'IDT-1'!B43</f>
        <v>0</v>
      </c>
      <c r="AF43" s="24"/>
      <c r="AG43">
        <f t="shared" si="2"/>
        <v>1373.8201072265151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-32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U43">
        <v>41</v>
      </c>
    </row>
    <row r="44" spans="1:47">
      <c r="A44" t="s">
        <v>86</v>
      </c>
      <c r="D44">
        <f>TWEPL!P44</f>
        <v>10.555160000000001</v>
      </c>
      <c r="E44">
        <f>GT_NG!P44</f>
        <v>14.356459330143538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650.27342050626294</v>
      </c>
      <c r="P44" s="36">
        <v>117.89</v>
      </c>
      <c r="Q44" s="36">
        <v>32.479924019227781</v>
      </c>
      <c r="R44" s="38">
        <v>47.5</v>
      </c>
      <c r="S44" s="38">
        <v>0</v>
      </c>
      <c r="T44" s="37">
        <f>SUMPRODUCT(LTA!J44:AN44,LTA!J$101:AN$101,LTA!J$103:AN$103)</f>
        <v>473.98</v>
      </c>
      <c r="U44" s="37">
        <f>SUMPRODUCT(LTA!J44:AN44,LTA!J$102:AN$102,LTA!J$103:AN$103)</f>
        <v>56.96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17.36</v>
      </c>
      <c r="Z44" s="34">
        <f>IEX!N44</f>
        <v>0</v>
      </c>
      <c r="AA44" s="75">
        <f>STOA!H44</f>
        <v>145.62</v>
      </c>
      <c r="AB44" s="75">
        <f>-STOA!N44</f>
        <v>-231.68</v>
      </c>
      <c r="AC44">
        <f t="shared" si="0"/>
        <v>16.102065238217886</v>
      </c>
      <c r="AD44">
        <f t="shared" si="1"/>
        <v>1371.2167882521553</v>
      </c>
      <c r="AE44">
        <f>'IDT-1'!B44</f>
        <v>0</v>
      </c>
      <c r="AF44" s="24"/>
      <c r="AG44">
        <f t="shared" si="2"/>
        <v>1371.2167882521553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-32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U44">
        <v>42</v>
      </c>
    </row>
    <row r="45" spans="1:47">
      <c r="A45" t="s">
        <v>87</v>
      </c>
      <c r="D45">
        <f>TWEPL!P45</f>
        <v>10.555160000000001</v>
      </c>
      <c r="E45">
        <f>GT_NG!P45</f>
        <v>15.060426929392445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650.27259605345046</v>
      </c>
      <c r="P45" s="36">
        <v>117.89</v>
      </c>
      <c r="Q45" s="36">
        <v>32.483437689355682</v>
      </c>
      <c r="R45" s="38">
        <v>47.5</v>
      </c>
      <c r="S45" s="38">
        <v>0</v>
      </c>
      <c r="T45" s="37">
        <f>SUMPRODUCT(LTA!J45:AN45,LTA!J$101:AN$101,LTA!J$103:AN$103)</f>
        <v>498.15000000000003</v>
      </c>
      <c r="U45" s="37">
        <f>SUMPRODUCT(LTA!J45:AN45,LTA!J$102:AN$102,LTA!J$103:AN$103)</f>
        <v>57.06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145.62</v>
      </c>
      <c r="AB45" s="75">
        <f>-STOA!N45</f>
        <v>-231.68</v>
      </c>
      <c r="AC45">
        <f t="shared" si="0"/>
        <v>16.038977789603692</v>
      </c>
      <c r="AD45">
        <f t="shared" si="1"/>
        <v>1393.896532517334</v>
      </c>
      <c r="AE45">
        <f>'IDT-1'!B45</f>
        <v>0</v>
      </c>
      <c r="AF45" s="24"/>
      <c r="AG45">
        <f t="shared" si="2"/>
        <v>1393.896532517334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-17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U45">
        <v>43</v>
      </c>
    </row>
    <row r="46" spans="1:47">
      <c r="A46" t="s">
        <v>88</v>
      </c>
      <c r="D46">
        <f>TWEPL!P46</f>
        <v>10.555160000000001</v>
      </c>
      <c r="E46">
        <f>GT_NG!P46</f>
        <v>15.060426929392445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644.12434064067975</v>
      </c>
      <c r="P46" s="36">
        <v>117.89</v>
      </c>
      <c r="Q46" s="36">
        <v>32.483437689355682</v>
      </c>
      <c r="R46" s="38">
        <v>47.5</v>
      </c>
      <c r="S46" s="38">
        <v>0</v>
      </c>
      <c r="T46" s="37">
        <f>SUMPRODUCT(LTA!J46:AN46,LTA!J$101:AN$101,LTA!J$103:AN$103)</f>
        <v>513.79999999999995</v>
      </c>
      <c r="U46" s="37">
        <f>SUMPRODUCT(LTA!J46:AN46,LTA!J$102:AN$102,LTA!J$103:AN$103)</f>
        <v>56.21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145.62</v>
      </c>
      <c r="AB46" s="75">
        <f>-STOA!N46</f>
        <v>-231.68</v>
      </c>
      <c r="AC46">
        <f t="shared" si="0"/>
        <v>16.247190967734639</v>
      </c>
      <c r="AD46">
        <f t="shared" si="1"/>
        <v>1386.3400639264321</v>
      </c>
      <c r="AE46">
        <f>'IDT-1'!B46</f>
        <v>0</v>
      </c>
      <c r="AF46" s="24"/>
      <c r="AG46">
        <f t="shared" si="2"/>
        <v>1386.3400639264321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-33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U46">
        <v>44</v>
      </c>
    </row>
    <row r="47" spans="1:47">
      <c r="A47" t="s">
        <v>89</v>
      </c>
      <c r="D47">
        <f>TWEPL!P47</f>
        <v>10.555160000000001</v>
      </c>
      <c r="E47">
        <f>GT_NG!P47</f>
        <v>15.060426929392445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597.15852749742646</v>
      </c>
      <c r="P47" s="36">
        <v>119.30000000000001</v>
      </c>
      <c r="Q47" s="36">
        <v>27.71</v>
      </c>
      <c r="R47" s="38">
        <v>46.5</v>
      </c>
      <c r="S47" s="38">
        <v>0</v>
      </c>
      <c r="T47" s="37">
        <f>SUMPRODUCT(LTA!J47:AN47,LTA!J$101:AN$101,LTA!J$103:AN$103)</f>
        <v>524.46</v>
      </c>
      <c r="U47" s="37">
        <f>SUMPRODUCT(LTA!J47:AN47,LTA!J$102:AN$102,LTA!J$103:AN$103)</f>
        <v>57.05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145.62</v>
      </c>
      <c r="AB47" s="75">
        <f>-STOA!N47</f>
        <v>-231.68</v>
      </c>
      <c r="AC47">
        <f t="shared" si="0"/>
        <v>15.730265055819384</v>
      </c>
      <c r="AD47">
        <f t="shared" si="1"/>
        <v>1391.5977390057383</v>
      </c>
      <c r="AE47">
        <f>'IDT-1'!B47</f>
        <v>0</v>
      </c>
      <c r="AF47" s="24"/>
      <c r="AG47">
        <f t="shared" si="2"/>
        <v>1391.5977390057383</v>
      </c>
      <c r="AI47" s="34">
        <f>PXIL!H47</f>
        <v>0</v>
      </c>
      <c r="AJ47" s="34">
        <f>PXIL!N47</f>
        <v>0</v>
      </c>
      <c r="AK47" s="34">
        <f>RTM_IEX!H47</f>
        <v>11.57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U47">
        <v>45</v>
      </c>
    </row>
    <row r="48" spans="1:47">
      <c r="A48" t="s">
        <v>90</v>
      </c>
      <c r="D48">
        <f>TWEPL!P48</f>
        <v>10.555160000000001</v>
      </c>
      <c r="E48">
        <f>GT_NG!P48</f>
        <v>15.060426929392445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522.81812934805498</v>
      </c>
      <c r="P48" s="36">
        <v>94.86</v>
      </c>
      <c r="Q48" s="36">
        <v>20.689999999999998</v>
      </c>
      <c r="R48" s="38">
        <v>46.5</v>
      </c>
      <c r="S48" s="38">
        <v>0</v>
      </c>
      <c r="T48" s="37">
        <f>SUMPRODUCT(LTA!J48:AN48,LTA!J$101:AN$101,LTA!J$103:AN$103)</f>
        <v>534.84</v>
      </c>
      <c r="U48" s="37">
        <f>SUMPRODUCT(LTA!J48:AN48,LTA!J$102:AN$102,LTA!J$103:AN$103)</f>
        <v>57.26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145.62</v>
      </c>
      <c r="AB48" s="75">
        <f>-STOA!N48</f>
        <v>-231.68</v>
      </c>
      <c r="AC48">
        <f t="shared" si="0"/>
        <v>15.481453711364669</v>
      </c>
      <c r="AD48">
        <f t="shared" si="1"/>
        <v>1362.2261522008223</v>
      </c>
      <c r="AE48">
        <f>'IDT-1'!B48</f>
        <v>0</v>
      </c>
      <c r="AF48" s="24"/>
      <c r="AG48">
        <f t="shared" si="2"/>
        <v>1362.2261522008223</v>
      </c>
      <c r="AI48" s="34">
        <f>PXIL!H48</f>
        <v>0</v>
      </c>
      <c r="AJ48" s="34">
        <f>PXIL!N48</f>
        <v>0</v>
      </c>
      <c r="AK48" s="34">
        <f>RTM_IEX!H48</f>
        <v>77.16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U48">
        <v>46</v>
      </c>
    </row>
    <row r="49" spans="1:47">
      <c r="A49" t="s">
        <v>91</v>
      </c>
      <c r="D49">
        <f>TWEPL!P49</f>
        <v>10.555160000000001</v>
      </c>
      <c r="E49">
        <f>GT_NG!P49</f>
        <v>15.060426929392445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517.03535996132246</v>
      </c>
      <c r="P49" s="36">
        <v>90</v>
      </c>
      <c r="Q49" s="36">
        <v>14.465406349206349</v>
      </c>
      <c r="R49" s="38">
        <v>46.5</v>
      </c>
      <c r="S49" s="38">
        <v>0</v>
      </c>
      <c r="T49" s="37">
        <f>SUMPRODUCT(LTA!J49:AN49,LTA!J$101:AN$101,LTA!J$103:AN$103)</f>
        <v>536.48</v>
      </c>
      <c r="U49" s="37">
        <f>SUMPRODUCT(LTA!J49:AN49,LTA!J$102:AN$102,LTA!J$103:AN$103)</f>
        <v>61.24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145.62</v>
      </c>
      <c r="AB49" s="75">
        <f>-STOA!N49</f>
        <v>-231.68</v>
      </c>
      <c r="AC49">
        <f t="shared" si="0"/>
        <v>15.630071861849444</v>
      </c>
      <c r="AD49">
        <f t="shared" si="1"/>
        <v>1379.7701710128106</v>
      </c>
      <c r="AE49">
        <f>'IDT-1'!B49</f>
        <v>0</v>
      </c>
      <c r="AF49" s="24"/>
      <c r="AG49">
        <f t="shared" si="2"/>
        <v>1379.7701710128106</v>
      </c>
      <c r="AI49" s="34">
        <f>PXIL!H49</f>
        <v>0</v>
      </c>
      <c r="AJ49" s="34">
        <f>PXIL!N49</f>
        <v>0</v>
      </c>
      <c r="AK49" s="34">
        <f>RTM_IEX!H49</f>
        <v>106.1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U49">
        <v>47</v>
      </c>
    </row>
    <row r="50" spans="1:47">
      <c r="A50" t="s">
        <v>92</v>
      </c>
      <c r="D50">
        <f>TWEPL!P50</f>
        <v>10.555160000000001</v>
      </c>
      <c r="E50">
        <f>GT_NG!P50</f>
        <v>15.060426929392445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537.46224792757653</v>
      </c>
      <c r="P50" s="36">
        <v>86.8</v>
      </c>
      <c r="Q50" s="36">
        <v>14.465406349206349</v>
      </c>
      <c r="R50" s="38">
        <v>46.5</v>
      </c>
      <c r="S50" s="38">
        <v>0</v>
      </c>
      <c r="T50" s="37">
        <f>SUMPRODUCT(LTA!J50:AN50,LTA!J$101:AN$101,LTA!J$103:AN$103)</f>
        <v>537.48</v>
      </c>
      <c r="U50" s="37">
        <f>SUMPRODUCT(LTA!J50:AN50,LTA!J$102:AN$102,LTA!J$103:AN$103)</f>
        <v>61.04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145.62</v>
      </c>
      <c r="AB50" s="75">
        <f>-STOA!N50</f>
        <v>-231.68</v>
      </c>
      <c r="AC50">
        <f t="shared" si="0"/>
        <v>15.554613720765978</v>
      </c>
      <c r="AD50">
        <f t="shared" si="1"/>
        <v>1370.8625171201481</v>
      </c>
      <c r="AE50">
        <f>'IDT-1'!B50</f>
        <v>0</v>
      </c>
      <c r="AF50" s="24"/>
      <c r="AG50">
        <f t="shared" si="2"/>
        <v>1370.8625171201481</v>
      </c>
      <c r="AI50" s="34">
        <f>PXIL!H50</f>
        <v>0</v>
      </c>
      <c r="AJ50" s="34">
        <f>PXIL!N50</f>
        <v>0</v>
      </c>
      <c r="AK50" s="34">
        <f>RTM_IEX!H50</f>
        <v>79.09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U50">
        <v>48</v>
      </c>
    </row>
    <row r="51" spans="1:47">
      <c r="A51" t="s">
        <v>93</v>
      </c>
      <c r="D51">
        <f>TWEPL!P51</f>
        <v>10.555160000000001</v>
      </c>
      <c r="E51">
        <f>GT_NG!P51</f>
        <v>15.060426929392445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528.22764276541466</v>
      </c>
      <c r="P51" s="36">
        <v>86.8</v>
      </c>
      <c r="Q51" s="36">
        <v>14.465406349206349</v>
      </c>
      <c r="R51" s="38">
        <v>46.5</v>
      </c>
      <c r="S51" s="38">
        <v>0</v>
      </c>
      <c r="T51" s="37">
        <f>SUMPRODUCT(LTA!J51:AN51,LTA!J$101:AN$101,LTA!J$103:AN$103)</f>
        <v>519.66000000000008</v>
      </c>
      <c r="U51" s="37">
        <f>SUMPRODUCT(LTA!J51:AN51,LTA!J$102:AN$102,LTA!J$103:AN$103)</f>
        <v>56.25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145.62</v>
      </c>
      <c r="AB51" s="75">
        <f>-STOA!N51</f>
        <v>-231.68</v>
      </c>
      <c r="AC51">
        <f t="shared" si="0"/>
        <v>15.34381903740382</v>
      </c>
      <c r="AD51">
        <f t="shared" si="1"/>
        <v>1345.9787066413485</v>
      </c>
      <c r="AE51">
        <f>'IDT-1'!B51</f>
        <v>0</v>
      </c>
      <c r="AF51" s="24"/>
      <c r="AG51">
        <f t="shared" si="2"/>
        <v>1345.9787066413485</v>
      </c>
      <c r="AI51" s="34">
        <f>PXIL!H51</f>
        <v>0</v>
      </c>
      <c r="AJ51" s="34">
        <f>PXIL!N51</f>
        <v>0</v>
      </c>
      <c r="AK51" s="34">
        <f>RTM_IEX!H51</f>
        <v>85.84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U51">
        <v>49</v>
      </c>
    </row>
    <row r="52" spans="1:47">
      <c r="A52" t="s">
        <v>94</v>
      </c>
      <c r="D52">
        <f>TWEPL!P52</f>
        <v>10.638599999999999</v>
      </c>
      <c r="E52">
        <f>GT_NG!P52</f>
        <v>15.060426929392445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528.22764276541466</v>
      </c>
      <c r="P52" s="36">
        <v>86.8</v>
      </c>
      <c r="Q52" s="36">
        <v>14.465406349206349</v>
      </c>
      <c r="R52" s="38">
        <v>46.5</v>
      </c>
      <c r="S52" s="38">
        <v>0</v>
      </c>
      <c r="T52" s="37">
        <f>SUMPRODUCT(LTA!J52:AN52,LTA!J$101:AN$101,LTA!J$103:AN$103)</f>
        <v>520.43000000000006</v>
      </c>
      <c r="U52" s="37">
        <f>SUMPRODUCT(LTA!J52:AN52,LTA!J$102:AN$102,LTA!J$103:AN$103)</f>
        <v>56.65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145.62</v>
      </c>
      <c r="AB52" s="75">
        <f>-STOA!N52</f>
        <v>-231.68</v>
      </c>
      <c r="AC52">
        <f t="shared" si="0"/>
        <v>15.273371933403819</v>
      </c>
      <c r="AD52">
        <f t="shared" si="1"/>
        <v>1337.6625937453487</v>
      </c>
      <c r="AE52">
        <f>'IDT-1'!B52</f>
        <v>0</v>
      </c>
      <c r="AF52" s="24"/>
      <c r="AG52">
        <f t="shared" si="2"/>
        <v>1337.6625937453487</v>
      </c>
      <c r="AI52" s="34">
        <f>PXIL!H52</f>
        <v>0</v>
      </c>
      <c r="AJ52" s="34">
        <f>PXIL!N52</f>
        <v>0</v>
      </c>
      <c r="AK52" s="34">
        <f>RTM_IEX!H52</f>
        <v>76.2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U52">
        <v>50</v>
      </c>
    </row>
    <row r="53" spans="1:47">
      <c r="A53" t="s">
        <v>95</v>
      </c>
      <c r="D53">
        <f>TWEPL!P53</f>
        <v>10.638599999999999</v>
      </c>
      <c r="E53">
        <f>GT_NG!P53</f>
        <v>15.060426929392445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534.72742559532344</v>
      </c>
      <c r="P53" s="36">
        <v>86.8</v>
      </c>
      <c r="Q53" s="36">
        <v>14.465406349206349</v>
      </c>
      <c r="R53" s="38">
        <v>46.5</v>
      </c>
      <c r="S53" s="38">
        <v>0</v>
      </c>
      <c r="T53" s="37">
        <f>SUMPRODUCT(LTA!J53:AN53,LTA!J$101:AN$101,LTA!J$103:AN$103)</f>
        <v>544.40000000000009</v>
      </c>
      <c r="U53" s="37">
        <f>SUMPRODUCT(LTA!J53:AN53,LTA!J$102:AN$102,LTA!J$103:AN$103)</f>
        <v>56.85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145.62</v>
      </c>
      <c r="AB53" s="75">
        <f>-STOA!N53</f>
        <v>-231.68</v>
      </c>
      <c r="AC53">
        <f t="shared" si="0"/>
        <v>15.231202109175054</v>
      </c>
      <c r="AD53">
        <f t="shared" si="1"/>
        <v>1332.6845463994862</v>
      </c>
      <c r="AE53">
        <f>'IDT-1'!B53</f>
        <v>0</v>
      </c>
      <c r="AF53" s="24"/>
      <c r="AG53">
        <f t="shared" si="2"/>
        <v>1332.6845463994862</v>
      </c>
      <c r="AI53" s="34">
        <f>PXIL!H53</f>
        <v>0</v>
      </c>
      <c r="AJ53" s="34">
        <f>PXIL!N53</f>
        <v>0</v>
      </c>
      <c r="AK53" s="34">
        <f>RTM_IEX!H53</f>
        <v>40.51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U53">
        <v>51</v>
      </c>
    </row>
    <row r="54" spans="1:47">
      <c r="A54" t="s">
        <v>96</v>
      </c>
      <c r="D54">
        <f>TWEPL!P54</f>
        <v>10.638599999999999</v>
      </c>
      <c r="E54">
        <f>GT_NG!P54</f>
        <v>15.060426929392445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534.72742559532344</v>
      </c>
      <c r="P54" s="36">
        <v>86.81</v>
      </c>
      <c r="Q54" s="36">
        <v>14.465406349206349</v>
      </c>
      <c r="R54" s="38">
        <v>46.5</v>
      </c>
      <c r="S54" s="38">
        <v>0</v>
      </c>
      <c r="T54" s="37">
        <f>SUMPRODUCT(LTA!J54:AN54,LTA!J$101:AN$101,LTA!J$103:AN$103)</f>
        <v>543.98</v>
      </c>
      <c r="U54" s="37">
        <f>SUMPRODUCT(LTA!J54:AN54,LTA!J$102:AN$102,LTA!J$103:AN$103)</f>
        <v>57.25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145.62</v>
      </c>
      <c r="AB54" s="75">
        <f>-STOA!N54</f>
        <v>-231.68</v>
      </c>
      <c r="AC54">
        <f t="shared" si="0"/>
        <v>15.060934109175051</v>
      </c>
      <c r="AD54">
        <f t="shared" si="1"/>
        <v>1312.5848143994858</v>
      </c>
      <c r="AE54">
        <f>'IDT-1'!B54</f>
        <v>0</v>
      </c>
      <c r="AF54" s="24"/>
      <c r="AG54">
        <f t="shared" si="2"/>
        <v>1312.5848143994858</v>
      </c>
      <c r="AI54" s="34">
        <f>PXIL!H54</f>
        <v>0</v>
      </c>
      <c r="AJ54" s="34">
        <f>PXIL!N54</f>
        <v>0</v>
      </c>
      <c r="AK54" s="34">
        <f>RTM_IEX!H54</f>
        <v>20.25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U54">
        <v>52</v>
      </c>
    </row>
    <row r="55" spans="1:47">
      <c r="A55" t="s">
        <v>97</v>
      </c>
      <c r="D55">
        <f>TWEPL!P55</f>
        <v>10.638599999999999</v>
      </c>
      <c r="E55">
        <f>GT_NG!P55</f>
        <v>15.060426929392445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503.79669476140992</v>
      </c>
      <c r="P55" s="36">
        <v>86.8</v>
      </c>
      <c r="Q55" s="36">
        <v>14.465406349206349</v>
      </c>
      <c r="R55" s="38">
        <v>46.5</v>
      </c>
      <c r="S55" s="38">
        <v>0</v>
      </c>
      <c r="T55" s="37">
        <f>SUMPRODUCT(LTA!J55:AN55,LTA!J$101:AN$101,LTA!J$103:AN$103)</f>
        <v>542.76</v>
      </c>
      <c r="U55" s="37">
        <f>SUMPRODUCT(LTA!J55:AN55,LTA!J$102:AN$102,LTA!J$103:AN$103)</f>
        <v>57.25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145.62</v>
      </c>
      <c r="AB55" s="75">
        <f>-STOA!N55</f>
        <v>-231.68</v>
      </c>
      <c r="AC55">
        <f t="shared" si="0"/>
        <v>14.766507970170178</v>
      </c>
      <c r="AD55">
        <f t="shared" si="1"/>
        <v>1277.8285097045773</v>
      </c>
      <c r="AE55">
        <f>'IDT-1'!B55</f>
        <v>0</v>
      </c>
      <c r="AF55" s="24"/>
      <c r="AG55">
        <f t="shared" si="2"/>
        <v>1277.8285097045773</v>
      </c>
      <c r="AI55" s="34">
        <f>PXIL!H55</f>
        <v>0</v>
      </c>
      <c r="AJ55" s="34">
        <f>PXIL!N55</f>
        <v>0</v>
      </c>
      <c r="AK55" s="34">
        <f>RTM_IEX!H55</f>
        <v>17.36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U55">
        <v>53</v>
      </c>
    </row>
    <row r="56" spans="1:47">
      <c r="A56" t="s">
        <v>98</v>
      </c>
      <c r="D56">
        <f>TWEPL!P56</f>
        <v>10.638599999999999</v>
      </c>
      <c r="E56">
        <f>GT_NG!P56</f>
        <v>15.060426929392445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503.79669476140992</v>
      </c>
      <c r="P56" s="36">
        <v>86.8</v>
      </c>
      <c r="Q56" s="36">
        <v>14.465406349206349</v>
      </c>
      <c r="R56" s="38">
        <v>46.5</v>
      </c>
      <c r="S56" s="38">
        <v>0</v>
      </c>
      <c r="T56" s="37">
        <f>SUMPRODUCT(LTA!J56:AN56,LTA!J$101:AN$101,LTA!J$103:AN$103)</f>
        <v>537.16000000000008</v>
      </c>
      <c r="U56" s="37">
        <f>SUMPRODUCT(LTA!J56:AN56,LTA!J$102:AN$102,LTA!J$103:AN$103)</f>
        <v>58.22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145.62</v>
      </c>
      <c r="AB56" s="75">
        <f>-STOA!N56</f>
        <v>-231.68</v>
      </c>
      <c r="AC56">
        <f t="shared" si="0"/>
        <v>14.662851970170182</v>
      </c>
      <c r="AD56">
        <f t="shared" si="1"/>
        <v>1265.5921657045778</v>
      </c>
      <c r="AE56">
        <f>'IDT-1'!B56</f>
        <v>0</v>
      </c>
      <c r="AF56" s="24"/>
      <c r="AG56">
        <f t="shared" si="2"/>
        <v>1265.5921657045778</v>
      </c>
      <c r="AI56" s="34">
        <f>PXIL!H56</f>
        <v>0</v>
      </c>
      <c r="AJ56" s="34">
        <f>PXIL!N56</f>
        <v>0</v>
      </c>
      <c r="AK56" s="34">
        <f>RTM_IEX!H56</f>
        <v>9.65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U56">
        <v>54</v>
      </c>
    </row>
    <row r="57" spans="1:47">
      <c r="A57" t="s">
        <v>99</v>
      </c>
      <c r="D57">
        <f>TWEPL!P57</f>
        <v>10.638599999999999</v>
      </c>
      <c r="E57">
        <f>GT_NG!P57</f>
        <v>15.060426929392445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500.10358049284667</v>
      </c>
      <c r="P57" s="36">
        <v>86.8</v>
      </c>
      <c r="Q57" s="36">
        <v>14.465406349206349</v>
      </c>
      <c r="R57" s="38">
        <v>46.5</v>
      </c>
      <c r="S57" s="38">
        <v>0</v>
      </c>
      <c r="T57" s="37">
        <f>SUMPRODUCT(LTA!J57:AN57,LTA!J$101:AN$101,LTA!J$103:AN$103)</f>
        <v>531.84</v>
      </c>
      <c r="U57" s="37">
        <f>SUMPRODUCT(LTA!J57:AN57,LTA!J$102:AN$102,LTA!J$103:AN$103)</f>
        <v>58.36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145.62</v>
      </c>
      <c r="AB57" s="75">
        <f>-STOA!N57</f>
        <v>-231.68</v>
      </c>
      <c r="AC57">
        <f t="shared" si="0"/>
        <v>14.625854018462695</v>
      </c>
      <c r="AD57">
        <f t="shared" si="1"/>
        <v>1233.1060493877219</v>
      </c>
      <c r="AE57">
        <f>'IDT-1'!B57</f>
        <v>0</v>
      </c>
      <c r="AF57" s="24"/>
      <c r="AG57">
        <f t="shared" si="2"/>
        <v>1233.1060493877219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-14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U57">
        <v>55</v>
      </c>
    </row>
    <row r="58" spans="1:47">
      <c r="A58" t="s">
        <v>100</v>
      </c>
      <c r="D58">
        <f>TWEPL!P58</f>
        <v>10.638599999999999</v>
      </c>
      <c r="E58">
        <f>GT_NG!P58</f>
        <v>15.060426929392445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500.10358049284667</v>
      </c>
      <c r="P58" s="36">
        <v>86.8</v>
      </c>
      <c r="Q58" s="36">
        <v>14.465406349206349</v>
      </c>
      <c r="R58" s="38">
        <v>46.5</v>
      </c>
      <c r="S58" s="38">
        <v>0</v>
      </c>
      <c r="T58" s="37">
        <f>SUMPRODUCT(LTA!J58:AN58,LTA!J$101:AN$101,LTA!J$103:AN$103)</f>
        <v>537.13</v>
      </c>
      <c r="U58" s="37">
        <f>SUMPRODUCT(LTA!J58:AN58,LTA!J$102:AN$102,LTA!J$103:AN$103)</f>
        <v>76.28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145.62</v>
      </c>
      <c r="AB58" s="75">
        <f>-STOA!N58</f>
        <v>-231.68</v>
      </c>
      <c r="AC58">
        <f t="shared" si="0"/>
        <v>14.939414226611143</v>
      </c>
      <c r="AD58">
        <f t="shared" si="1"/>
        <v>1242.0024891795733</v>
      </c>
      <c r="AE58">
        <f>'IDT-1'!B58</f>
        <v>0</v>
      </c>
      <c r="AF58" s="24"/>
      <c r="AG58">
        <f t="shared" si="2"/>
        <v>1242.0024891795733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-28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U58">
        <v>56</v>
      </c>
    </row>
    <row r="59" spans="1:47">
      <c r="A59" t="s">
        <v>101</v>
      </c>
      <c r="D59">
        <f>TWEPL!P59</f>
        <v>10.638599999999999</v>
      </c>
      <c r="E59">
        <f>GT_NG!P59</f>
        <v>15.060426929392445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500.10456727423872</v>
      </c>
      <c r="P59" s="36">
        <v>86.8</v>
      </c>
      <c r="Q59" s="36">
        <v>14.465406349206349</v>
      </c>
      <c r="R59" s="38">
        <v>46.5</v>
      </c>
      <c r="S59" s="38">
        <v>0</v>
      </c>
      <c r="T59" s="37">
        <f>SUMPRODUCT(LTA!J59:AN59,LTA!J$101:AN$101,LTA!J$103:AN$103)</f>
        <v>507.06999999999994</v>
      </c>
      <c r="U59" s="37">
        <f>SUMPRODUCT(LTA!J59:AN59,LTA!J$102:AN$102,LTA!J$103:AN$103)</f>
        <v>75.569999999999993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145.62</v>
      </c>
      <c r="AB59" s="75">
        <f>-STOA!N59</f>
        <v>-231.68</v>
      </c>
      <c r="AC59">
        <f t="shared" si="0"/>
        <v>14.621656411500613</v>
      </c>
      <c r="AD59">
        <f t="shared" si="1"/>
        <v>1218.5512337760758</v>
      </c>
      <c r="AE59">
        <f>'IDT-1'!B59</f>
        <v>0</v>
      </c>
      <c r="AF59" s="24"/>
      <c r="AG59">
        <f t="shared" si="2"/>
        <v>1218.5512337760758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-21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U59">
        <v>57</v>
      </c>
    </row>
    <row r="60" spans="1:47">
      <c r="A60" t="s">
        <v>102</v>
      </c>
      <c r="D60">
        <f>TWEPL!P60</f>
        <v>10.638599999999999</v>
      </c>
      <c r="E60">
        <f>GT_NG!P60</f>
        <v>15.060426929392445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500.10456727423872</v>
      </c>
      <c r="P60" s="36">
        <v>86.8</v>
      </c>
      <c r="Q60" s="36">
        <v>14.465406349206349</v>
      </c>
      <c r="R60" s="38">
        <v>46.5</v>
      </c>
      <c r="S60" s="38">
        <v>0</v>
      </c>
      <c r="T60" s="37">
        <f>SUMPRODUCT(LTA!J60:AN60,LTA!J$101:AN$101,LTA!J$103:AN$103)</f>
        <v>483.96000000000004</v>
      </c>
      <c r="U60" s="37">
        <f>SUMPRODUCT(LTA!J60:AN60,LTA!J$102:AN$102,LTA!J$103:AN$103)</f>
        <v>75.009999999999991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145.62</v>
      </c>
      <c r="AB60" s="75">
        <f>-STOA!N60</f>
        <v>-231.68</v>
      </c>
      <c r="AC60">
        <f t="shared" si="0"/>
        <v>14.372001465151277</v>
      </c>
      <c r="AD60">
        <f t="shared" si="1"/>
        <v>1201.1308887224252</v>
      </c>
      <c r="AE60">
        <f>'IDT-1'!B60</f>
        <v>0</v>
      </c>
      <c r="AF60" s="24"/>
      <c r="AG60">
        <f t="shared" si="2"/>
        <v>1201.1308887224252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-15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U60">
        <v>58</v>
      </c>
    </row>
    <row r="61" spans="1:47">
      <c r="A61" t="s">
        <v>103</v>
      </c>
      <c r="D61">
        <f>TWEPL!P61</f>
        <v>10.638599999999999</v>
      </c>
      <c r="E61">
        <f>GT_NG!P61</f>
        <v>15.060426929392445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499.97620305078743</v>
      </c>
      <c r="P61" s="36">
        <v>86.81</v>
      </c>
      <c r="Q61" s="36">
        <v>14.589999999999998</v>
      </c>
      <c r="R61" s="38">
        <v>46.5</v>
      </c>
      <c r="S61" s="38">
        <v>0</v>
      </c>
      <c r="T61" s="37">
        <f>SUMPRODUCT(LTA!J61:AN61,LTA!J$101:AN$101,LTA!J$103:AN$103)</f>
        <v>457.86</v>
      </c>
      <c r="U61" s="37">
        <f>SUMPRODUCT(LTA!J61:AN61,LTA!J$102:AN$102,LTA!J$103:AN$103)</f>
        <v>75.63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145.62</v>
      </c>
      <c r="AB61" s="75">
        <f>-STOA!N61</f>
        <v>-231.68</v>
      </c>
      <c r="AC61">
        <f t="shared" si="0"/>
        <v>14.386743050912958</v>
      </c>
      <c r="AD61">
        <f t="shared" si="1"/>
        <v>1148.6423765640061</v>
      </c>
      <c r="AE61">
        <f>'IDT-1'!B61</f>
        <v>0</v>
      </c>
      <c r="AF61" s="24"/>
      <c r="AG61">
        <f t="shared" si="2"/>
        <v>1148.6423765640061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-42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U61">
        <v>59</v>
      </c>
    </row>
    <row r="62" spans="1:47">
      <c r="A62" t="s">
        <v>104</v>
      </c>
      <c r="D62">
        <f>TWEPL!P62</f>
        <v>10.638599999999999</v>
      </c>
      <c r="E62">
        <f>GT_NG!P62</f>
        <v>15.573967492672526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537.56958983257618</v>
      </c>
      <c r="P62" s="36">
        <v>86.8</v>
      </c>
      <c r="Q62" s="36">
        <v>14.589999999999998</v>
      </c>
      <c r="R62" s="38">
        <v>46.5</v>
      </c>
      <c r="S62" s="38">
        <v>0</v>
      </c>
      <c r="T62" s="37">
        <f>SUMPRODUCT(LTA!J62:AN62,LTA!J$101:AN$101,LTA!J$103:AN$103)</f>
        <v>430.76000000000005</v>
      </c>
      <c r="U62" s="37">
        <f>SUMPRODUCT(LTA!J62:AN62,LTA!J$102:AN$102,LTA!J$103:AN$103)</f>
        <v>73.94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145.62</v>
      </c>
      <c r="AB62" s="75">
        <f>-STOA!N62</f>
        <v>-231.68</v>
      </c>
      <c r="AC62">
        <f t="shared" si="0"/>
        <v>14.61740207965954</v>
      </c>
      <c r="AD62">
        <f t="shared" si="1"/>
        <v>1139.7186448803282</v>
      </c>
      <c r="AE62">
        <f>'IDT-1'!B62</f>
        <v>0</v>
      </c>
      <c r="AF62" s="24"/>
      <c r="AG62">
        <f t="shared" si="2"/>
        <v>1139.7186448803282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-60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U62">
        <v>60</v>
      </c>
    </row>
    <row r="63" spans="1:47">
      <c r="A63" t="s">
        <v>105</v>
      </c>
      <c r="D63">
        <f>TWEPL!P63</f>
        <v>10.638599999999999</v>
      </c>
      <c r="E63">
        <f>GT_NG!P63</f>
        <v>15.573967492672526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545.30454452424829</v>
      </c>
      <c r="P63" s="36">
        <v>117.89</v>
      </c>
      <c r="Q63" s="36">
        <v>32.483439014539577</v>
      </c>
      <c r="R63" s="38">
        <v>47.5</v>
      </c>
      <c r="S63" s="38">
        <v>0</v>
      </c>
      <c r="T63" s="37">
        <f>SUMPRODUCT(LTA!J63:AN63,LTA!J$101:AN$101,LTA!J$103:AN$103)</f>
        <v>391.29</v>
      </c>
      <c r="U63" s="37">
        <f>SUMPRODUCT(LTA!J63:AN63,LTA!J$102:AN$102,LTA!J$103:AN$103)</f>
        <v>71.569999999999993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145.62</v>
      </c>
      <c r="AB63" s="75">
        <f>-STOA!N63</f>
        <v>-231.68</v>
      </c>
      <c r="AC63">
        <f t="shared" si="0"/>
        <v>14.928674899014389</v>
      </c>
      <c r="AD63">
        <f t="shared" si="1"/>
        <v>1134.285765767185</v>
      </c>
      <c r="AE63">
        <f>'IDT-1'!B63</f>
        <v>0</v>
      </c>
      <c r="AF63" s="24"/>
      <c r="AG63">
        <f t="shared" si="2"/>
        <v>1134.285765767185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-81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U63">
        <v>61</v>
      </c>
    </row>
    <row r="64" spans="1:47">
      <c r="A64" t="s">
        <v>106</v>
      </c>
      <c r="D64">
        <f>TWEPL!P64</f>
        <v>10.638599999999999</v>
      </c>
      <c r="E64">
        <f>GT_NG!P64</f>
        <v>15.573967492672526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555.21306905028848</v>
      </c>
      <c r="P64" s="36">
        <v>117.89</v>
      </c>
      <c r="Q64" s="36">
        <v>32.483439014539577</v>
      </c>
      <c r="R64" s="38">
        <v>47.5</v>
      </c>
      <c r="S64" s="38">
        <v>0</v>
      </c>
      <c r="T64" s="37">
        <f>SUMPRODUCT(LTA!J64:AN64,LTA!J$101:AN$101,LTA!J$103:AN$103)</f>
        <v>352.64</v>
      </c>
      <c r="U64" s="37">
        <f>SUMPRODUCT(LTA!J64:AN64,LTA!J$102:AN$102,LTA!J$103:AN$103)</f>
        <v>67.789999999999992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145.62</v>
      </c>
      <c r="AB64" s="75">
        <f>-STOA!N64</f>
        <v>-231.68</v>
      </c>
      <c r="AC64">
        <f t="shared" si="0"/>
        <v>14.494542508260233</v>
      </c>
      <c r="AD64">
        <f t="shared" si="1"/>
        <v>1121.1984226839791</v>
      </c>
      <c r="AE64">
        <f>'IDT-1'!B64</f>
        <v>0</v>
      </c>
      <c r="AF64" s="24"/>
      <c r="AG64">
        <f t="shared" si="2"/>
        <v>1121.1984226839791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-62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U64">
        <v>62</v>
      </c>
    </row>
    <row r="65" spans="1:47">
      <c r="A65" t="s">
        <v>107</v>
      </c>
      <c r="D65">
        <f>TWEPL!P65</f>
        <v>10.638599999999999</v>
      </c>
      <c r="E65">
        <f>GT_NG!P65</f>
        <v>15.573967492672526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558.34139061557994</v>
      </c>
      <c r="P65" s="36">
        <v>117.89</v>
      </c>
      <c r="Q65" s="36">
        <v>32.483439014539577</v>
      </c>
      <c r="R65" s="38">
        <v>47.5</v>
      </c>
      <c r="S65" s="38">
        <v>0</v>
      </c>
      <c r="T65" s="37">
        <f>SUMPRODUCT(LTA!J65:AN65,LTA!J$101:AN$101,LTA!J$103:AN$103)</f>
        <v>315.29999999999995</v>
      </c>
      <c r="U65" s="37">
        <f>SUMPRODUCT(LTA!J65:AN65,LTA!J$102:AN$102,LTA!J$103:AN$103)</f>
        <v>73.099999999999994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145.62</v>
      </c>
      <c r="AB65" s="75">
        <f>-STOA!N65</f>
        <v>-231.68</v>
      </c>
      <c r="AC65">
        <f t="shared" si="0"/>
        <v>13.955277889037562</v>
      </c>
      <c r="AD65">
        <f t="shared" si="1"/>
        <v>1127.8360088684933</v>
      </c>
      <c r="AE65">
        <f>'IDT-1'!B65</f>
        <v>0</v>
      </c>
      <c r="AF65" s="24"/>
      <c r="AG65">
        <f t="shared" si="2"/>
        <v>1127.8360088684933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-27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U65">
        <v>63</v>
      </c>
    </row>
    <row r="66" spans="1:47">
      <c r="A66" t="s">
        <v>108</v>
      </c>
      <c r="D66">
        <f>TWEPL!P66</f>
        <v>10.638599999999999</v>
      </c>
      <c r="E66">
        <f>GT_NG!P66</f>
        <v>15.573967492672526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558.34139061557994</v>
      </c>
      <c r="P66" s="36">
        <v>117.89000000000001</v>
      </c>
      <c r="Q66" s="36">
        <v>32.483437689355682</v>
      </c>
      <c r="R66" s="38">
        <v>47.5</v>
      </c>
      <c r="S66" s="38">
        <v>0</v>
      </c>
      <c r="T66" s="37">
        <f>SUMPRODUCT(LTA!J66:AN66,LTA!J$101:AN$101,LTA!J$103:AN$103)</f>
        <v>296.56</v>
      </c>
      <c r="U66" s="37">
        <f>SUMPRODUCT(LTA!J66:AN66,LTA!J$102:AN$102,LTA!J$103:AN$103)</f>
        <v>72.609999999999985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145.62</v>
      </c>
      <c r="AB66" s="75">
        <f>-STOA!N66</f>
        <v>-231.68</v>
      </c>
      <c r="AC66">
        <f t="shared" si="0"/>
        <v>13.565024619334014</v>
      </c>
      <c r="AD66">
        <f t="shared" si="1"/>
        <v>1135.9962608130129</v>
      </c>
      <c r="AE66">
        <f>'IDT-1'!B66</f>
        <v>0</v>
      </c>
      <c r="AF66" s="24"/>
      <c r="AG66">
        <f t="shared" si="2"/>
        <v>1135.9962608130129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U66">
        <v>64</v>
      </c>
    </row>
    <row r="67" spans="1:47">
      <c r="A67" t="s">
        <v>109</v>
      </c>
      <c r="D67">
        <f>TWEPL!P67</f>
        <v>10.638599999999999</v>
      </c>
      <c r="E67">
        <f>GT_NG!P67</f>
        <v>15.573967492672526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605.05646883380336</v>
      </c>
      <c r="P67" s="36">
        <v>117.89</v>
      </c>
      <c r="Q67" s="36">
        <v>32.47449398203085</v>
      </c>
      <c r="R67" s="38">
        <v>47.5</v>
      </c>
      <c r="S67" s="38">
        <v>0</v>
      </c>
      <c r="T67" s="37">
        <f>SUMPRODUCT(LTA!J67:AN67,LTA!J$101:AN$101,LTA!J$103:AN$103)</f>
        <v>249.03</v>
      </c>
      <c r="U67" s="37">
        <f>SUMPRODUCT(LTA!J67:AN67,LTA!J$102:AN$102,LTA!J$103:AN$103)</f>
        <v>72.099999999999994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145.29</v>
      </c>
      <c r="AB67" s="75">
        <f>-STOA!N67</f>
        <v>-231.68</v>
      </c>
      <c r="AC67">
        <f t="shared" si="0"/>
        <v>13.551048149225563</v>
      </c>
      <c r="AD67">
        <f t="shared" si="1"/>
        <v>1134.3463717940201</v>
      </c>
      <c r="AE67">
        <f>'IDT-1'!B67</f>
        <v>0</v>
      </c>
      <c r="AF67" s="24"/>
      <c r="AG67">
        <f t="shared" si="2"/>
        <v>1134.3463717940201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U67">
        <v>65</v>
      </c>
    </row>
    <row r="68" spans="1:47">
      <c r="A68" t="s">
        <v>110</v>
      </c>
      <c r="D68">
        <f>TWEPL!P68</f>
        <v>10.638599999999999</v>
      </c>
      <c r="E68">
        <f>GT_NG!P68</f>
        <v>15.573967492672526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665.8760070497857</v>
      </c>
      <c r="P68" s="36">
        <v>117.89</v>
      </c>
      <c r="Q68" s="36">
        <v>32.47449398203085</v>
      </c>
      <c r="R68" s="38">
        <v>42.734819535303409</v>
      </c>
      <c r="S68" s="38">
        <v>0</v>
      </c>
      <c r="T68" s="37">
        <f>SUMPRODUCT(LTA!J68:AN68,LTA!J$101:AN$101,LTA!J$103:AN$103)</f>
        <v>210.05</v>
      </c>
      <c r="U68" s="37">
        <f>SUMPRODUCT(LTA!J68:AN68,LTA!J$102:AN$102,LTA!J$103:AN$103)</f>
        <v>71.27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145.29</v>
      </c>
      <c r="AB68" s="75">
        <f>-STOA!N68</f>
        <v>-231.68</v>
      </c>
      <c r="AC68">
        <f t="shared" ref="AC68:AC98" si="3">SUMIF(B68:AB68,"&gt;0")*$AC$2-SUMIF(B68:AB68,"&lt;0")*($AC$2/(1-$AC$2))+SUMIF(AI68:AR68,"&gt;0")*$AC$2-SUMIF(AI68:AR68,"&lt;0")*($AC$2/(1-$AC$2))</f>
        <v>13.687500754336362</v>
      </c>
      <c r="AD68">
        <f t="shared" ref="AD68:AD98" si="4">SUM(B68:AB68,AI68:AR68)-AC68</f>
        <v>1150.4542769401951</v>
      </c>
      <c r="AE68">
        <f>'IDT-1'!B68</f>
        <v>0</v>
      </c>
      <c r="AF68" s="24"/>
      <c r="AG68">
        <f t="shared" ref="AG68:AG98" si="5">SUM(AD68:AF68)+AT68</f>
        <v>1150.4542769401951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U68">
        <v>66</v>
      </c>
    </row>
    <row r="69" spans="1:47">
      <c r="A69" t="s">
        <v>111</v>
      </c>
      <c r="D69">
        <f>TWEPL!P69</f>
        <v>10.638599999999999</v>
      </c>
      <c r="E69">
        <f>GT_NG!P69</f>
        <v>15.573967492672526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676.73752427823933</v>
      </c>
      <c r="P69" s="36">
        <v>117.89</v>
      </c>
      <c r="Q69" s="36">
        <v>38.214382716049379</v>
      </c>
      <c r="R69" s="38">
        <v>18.769999999999996</v>
      </c>
      <c r="S69" s="38">
        <v>0</v>
      </c>
      <c r="T69" s="37">
        <f>SUMPRODUCT(LTA!J69:AN69,LTA!J$101:AN$101,LTA!J$103:AN$103)</f>
        <v>169.87</v>
      </c>
      <c r="U69" s="37">
        <f>SUMPRODUCT(LTA!J69:AN69,LTA!J$102:AN$102,LTA!J$103:AN$103)</f>
        <v>71.820000000000007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63.66</v>
      </c>
      <c r="Z69" s="34">
        <f>IEX!N69</f>
        <v>0</v>
      </c>
      <c r="AA69" s="75">
        <f>STOA!H69</f>
        <v>145.29</v>
      </c>
      <c r="AB69" s="75">
        <f>-STOA!N69</f>
        <v>-231.68</v>
      </c>
      <c r="AC69">
        <f t="shared" si="3"/>
        <v>13.963038603922806</v>
      </c>
      <c r="AD69">
        <f t="shared" si="4"/>
        <v>1150.8453255177774</v>
      </c>
      <c r="AE69">
        <f>'IDT-1'!B69</f>
        <v>0</v>
      </c>
      <c r="AF69" s="24"/>
      <c r="AG69">
        <f t="shared" si="5"/>
        <v>1150.8453255177774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-16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U69">
        <v>67</v>
      </c>
    </row>
    <row r="70" spans="1:47">
      <c r="A70" t="s">
        <v>112</v>
      </c>
      <c r="D70">
        <f>TWEPL!P70</f>
        <v>10.638599999999999</v>
      </c>
      <c r="E70">
        <f>GT_NG!P70</f>
        <v>15.573967492672526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690.45606741806648</v>
      </c>
      <c r="P70" s="36">
        <v>117.89</v>
      </c>
      <c r="Q70" s="36">
        <v>38.214382716049379</v>
      </c>
      <c r="R70" s="38">
        <v>8.7099999999999991</v>
      </c>
      <c r="S70" s="38">
        <v>0</v>
      </c>
      <c r="T70" s="37">
        <f>SUMPRODUCT(LTA!J70:AN70,LTA!J$101:AN$101,LTA!J$103:AN$103)</f>
        <v>130.55000000000001</v>
      </c>
      <c r="U70" s="37">
        <f>SUMPRODUCT(LTA!J70:AN70,LTA!J$102:AN$102,LTA!J$103:AN$103)</f>
        <v>75.34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100.31</v>
      </c>
      <c r="Z70" s="34">
        <f>IEX!N70</f>
        <v>0</v>
      </c>
      <c r="AA70" s="75">
        <f>STOA!H70</f>
        <v>145.29</v>
      </c>
      <c r="AB70" s="75">
        <f>-STOA!N70</f>
        <v>-231.68</v>
      </c>
      <c r="AC70">
        <f t="shared" si="3"/>
        <v>13.86537184269913</v>
      </c>
      <c r="AD70">
        <f t="shared" si="4"/>
        <v>1171.4515354188281</v>
      </c>
      <c r="AE70">
        <f>'IDT-1'!B70</f>
        <v>0</v>
      </c>
      <c r="AF70" s="24"/>
      <c r="AG70">
        <f t="shared" si="5"/>
        <v>1171.4515354188281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U70">
        <v>68</v>
      </c>
    </row>
    <row r="71" spans="1:47">
      <c r="A71" t="s">
        <v>113</v>
      </c>
      <c r="D71">
        <f>TWEPL!P71</f>
        <v>10.638599999999999</v>
      </c>
      <c r="E71">
        <f>GT_NG!P71</f>
        <v>15.573967492672526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711.3126563965526</v>
      </c>
      <c r="P71" s="36">
        <v>117.89</v>
      </c>
      <c r="Q71" s="36">
        <v>38.214382716049379</v>
      </c>
      <c r="R71" s="38">
        <v>4.25</v>
      </c>
      <c r="S71" s="38">
        <v>0</v>
      </c>
      <c r="T71" s="37">
        <f>SUMPRODUCT(LTA!J71:AN71,LTA!J$101:AN$101,LTA!J$103:AN$103)</f>
        <v>105.36999999999999</v>
      </c>
      <c r="U71" s="37">
        <f>SUMPRODUCT(LTA!J71:AN71,LTA!J$102:AN$102,LTA!J$103:AN$103)</f>
        <v>78.34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163.97</v>
      </c>
      <c r="Z71" s="34">
        <f>IEX!N71</f>
        <v>0</v>
      </c>
      <c r="AA71" s="75">
        <f>STOA!H71</f>
        <v>145.24</v>
      </c>
      <c r="AB71" s="75">
        <f>-STOA!N71</f>
        <v>-231.68</v>
      </c>
      <c r="AC71">
        <f t="shared" si="3"/>
        <v>14.503596029166417</v>
      </c>
      <c r="AD71">
        <f t="shared" si="4"/>
        <v>1210.6399002108471</v>
      </c>
      <c r="AE71">
        <f>'IDT-1'!B71</f>
        <v>0</v>
      </c>
      <c r="AF71" s="24"/>
      <c r="AG71">
        <f t="shared" si="5"/>
        <v>1210.6399002108471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-18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U71">
        <v>69</v>
      </c>
    </row>
    <row r="72" spans="1:47">
      <c r="A72" t="s">
        <v>114</v>
      </c>
      <c r="D72">
        <f>TWEPL!P72</f>
        <v>10.638599999999999</v>
      </c>
      <c r="E72">
        <f>GT_NG!P72</f>
        <v>15.573967492672526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727.69253562907079</v>
      </c>
      <c r="P72" s="36">
        <v>117.89</v>
      </c>
      <c r="Q72" s="36">
        <v>38.214382716049379</v>
      </c>
      <c r="R72" s="38">
        <v>0.93520408163265301</v>
      </c>
      <c r="S72" s="38">
        <v>0</v>
      </c>
      <c r="T72" s="37">
        <f>SUMPRODUCT(LTA!J72:AN72,LTA!J$101:AN$101,LTA!J$103:AN$103)</f>
        <v>83.52000000000001</v>
      </c>
      <c r="U72" s="37">
        <f>SUMPRODUCT(LTA!J72:AN72,LTA!J$102:AN$102,LTA!J$103:AN$103)</f>
        <v>77.72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212.19</v>
      </c>
      <c r="Z72" s="34">
        <f>IEX!N72</f>
        <v>0</v>
      </c>
      <c r="AA72" s="75">
        <f>STOA!H72</f>
        <v>145.24</v>
      </c>
      <c r="AB72" s="75">
        <f>-STOA!N72</f>
        <v>-231.68</v>
      </c>
      <c r="AC72">
        <f t="shared" si="3"/>
        <v>14.897411990804397</v>
      </c>
      <c r="AD72">
        <f t="shared" si="4"/>
        <v>1241.0611675633602</v>
      </c>
      <c r="AE72">
        <f>'IDT-1'!B72</f>
        <v>0</v>
      </c>
      <c r="AF72" s="24"/>
      <c r="AG72">
        <f t="shared" si="5"/>
        <v>1241.0611675633602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-26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U72">
        <v>70</v>
      </c>
    </row>
    <row r="73" spans="1:47">
      <c r="A73" t="s">
        <v>115</v>
      </c>
      <c r="D73">
        <f>TWEPL!P73</f>
        <v>10.638599999999999</v>
      </c>
      <c r="E73">
        <f>GT_NG!P73</f>
        <v>15.573967492672526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742.64219118271819</v>
      </c>
      <c r="P73" s="36">
        <v>117.89</v>
      </c>
      <c r="Q73" s="36">
        <v>38.214382716049379</v>
      </c>
      <c r="R73" s="38">
        <v>4.5454545454545456E-2</v>
      </c>
      <c r="S73" s="38">
        <v>0</v>
      </c>
      <c r="T73" s="37">
        <f>SUMPRODUCT(LTA!J73:AN73,LTA!J$101:AN$101,LTA!J$103:AN$103)</f>
        <v>67.25</v>
      </c>
      <c r="U73" s="37">
        <f>SUMPRODUCT(LTA!J73:AN73,LTA!J$102:AN$102,LTA!J$103:AN$103)</f>
        <v>76.75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222.8</v>
      </c>
      <c r="Z73" s="34">
        <f>IEX!N73</f>
        <v>0</v>
      </c>
      <c r="AA73" s="75">
        <f>STOA!H73</f>
        <v>145.24</v>
      </c>
      <c r="AB73" s="75">
        <f>-STOA!N73</f>
        <v>-231.68</v>
      </c>
      <c r="AC73">
        <f t="shared" si="3"/>
        <v>14.739573100504021</v>
      </c>
      <c r="AD73">
        <f t="shared" si="4"/>
        <v>1274.6489124711295</v>
      </c>
      <c r="AE73">
        <f>'IDT-1'!B73</f>
        <v>0</v>
      </c>
      <c r="AF73" s="24"/>
      <c r="AG73">
        <f t="shared" si="5"/>
        <v>1274.6489124711295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U73">
        <v>71</v>
      </c>
    </row>
    <row r="74" spans="1:47">
      <c r="A74" t="s">
        <v>116</v>
      </c>
      <c r="D74">
        <f>TWEPL!P74</f>
        <v>10.638599999999999</v>
      </c>
      <c r="E74">
        <f>GT_NG!P74</f>
        <v>15.573967492672526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82.253887602212032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772.16017647488297</v>
      </c>
      <c r="P74" s="36">
        <v>114.54451709587097</v>
      </c>
      <c r="Q74" s="36">
        <v>38.214382716049379</v>
      </c>
      <c r="R74" s="38">
        <v>0</v>
      </c>
      <c r="S74" s="38">
        <v>0</v>
      </c>
      <c r="T74" s="37">
        <f>SUMPRODUCT(LTA!J74:AN74,LTA!J$101:AN$101,LTA!J$103:AN$103)</f>
        <v>45.730000000000004</v>
      </c>
      <c r="U74" s="37">
        <f>SUMPRODUCT(LTA!J74:AN74,LTA!J$102:AN$102,LTA!J$103:AN$103)</f>
        <v>79.02000000000001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246.91</v>
      </c>
      <c r="Z74" s="34">
        <f>IEX!N74</f>
        <v>0</v>
      </c>
      <c r="AA74" s="75">
        <f>STOA!H74</f>
        <v>145.24</v>
      </c>
      <c r="AB74" s="75">
        <f>-STOA!N74</f>
        <v>-231.68</v>
      </c>
      <c r="AC74">
        <f t="shared" si="3"/>
        <v>14.984996285308478</v>
      </c>
      <c r="AD74">
        <f t="shared" si="4"/>
        <v>1303.6205350963796</v>
      </c>
      <c r="AE74">
        <f>'IDT-1'!B74</f>
        <v>0</v>
      </c>
      <c r="AF74" s="24"/>
      <c r="AG74">
        <f t="shared" si="5"/>
        <v>1303.6205350963796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U74">
        <v>72</v>
      </c>
    </row>
    <row r="75" spans="1:47">
      <c r="A75" t="s">
        <v>117</v>
      </c>
      <c r="D75">
        <f>TWEPL!P75</f>
        <v>10.638599999999999</v>
      </c>
      <c r="E75">
        <f>GT_NG!P75</f>
        <v>15.699227284838795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82.253887602212032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819.1737376226198</v>
      </c>
      <c r="P75" s="36">
        <v>117.89</v>
      </c>
      <c r="Q75" s="36">
        <v>38.214382716049379</v>
      </c>
      <c r="R75" s="38">
        <v>0</v>
      </c>
      <c r="S75" s="38">
        <v>0</v>
      </c>
      <c r="T75" s="37">
        <f>SUMPRODUCT(LTA!J75:AN75,LTA!J$101:AN$101,LTA!J$103:AN$103)</f>
        <v>39.79</v>
      </c>
      <c r="U75" s="37">
        <f>SUMPRODUCT(LTA!J75:AN75,LTA!J$102:AN$102,LTA!J$103:AN$103)</f>
        <v>78.650000000000006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201.58</v>
      </c>
      <c r="Z75" s="34">
        <f>IEX!N75</f>
        <v>0</v>
      </c>
      <c r="AA75" s="75">
        <f>STOA!H75</f>
        <v>145.29</v>
      </c>
      <c r="AB75" s="75">
        <f>-STOA!N75</f>
        <v>-176.91</v>
      </c>
      <c r="AC75">
        <f t="shared" si="3"/>
        <v>15.053897223399071</v>
      </c>
      <c r="AD75">
        <f t="shared" si="4"/>
        <v>1293.2159380023209</v>
      </c>
      <c r="AE75">
        <f>'IDT-1'!B75</f>
        <v>0</v>
      </c>
      <c r="AF75" s="24"/>
      <c r="AG75">
        <f t="shared" si="5"/>
        <v>1293.2159380023209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-64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U75">
        <v>73</v>
      </c>
    </row>
    <row r="76" spans="1:47">
      <c r="A76" t="s">
        <v>118</v>
      </c>
      <c r="D76">
        <f>TWEPL!P76</f>
        <v>10.638599999999999</v>
      </c>
      <c r="E76">
        <f>GT_NG!P76</f>
        <v>15.699227284838795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84.02388963473912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880.39553004063691</v>
      </c>
      <c r="P76" s="36">
        <v>117.89</v>
      </c>
      <c r="Q76" s="36">
        <v>38.214382716049379</v>
      </c>
      <c r="R76" s="38">
        <v>0</v>
      </c>
      <c r="S76" s="38">
        <v>0</v>
      </c>
      <c r="T76" s="37">
        <f>SUMPRODUCT(LTA!J76:AN76,LTA!J$101:AN$101,LTA!J$103:AN$103)</f>
        <v>38.26</v>
      </c>
      <c r="U76" s="37">
        <f>SUMPRODUCT(LTA!J76:AN76,LTA!J$102:AN$102,LTA!J$103:AN$103)</f>
        <v>79.739999999999995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140.81</v>
      </c>
      <c r="Z76" s="34">
        <f>IEX!N76</f>
        <v>0</v>
      </c>
      <c r="AA76" s="75">
        <f>STOA!H76</f>
        <v>145.29</v>
      </c>
      <c r="AB76" s="75">
        <f>-STOA!N76</f>
        <v>-176.91</v>
      </c>
      <c r="AC76">
        <f t="shared" si="3"/>
        <v>15.009566192709419</v>
      </c>
      <c r="AD76">
        <f t="shared" si="4"/>
        <v>1302.0420634835548</v>
      </c>
      <c r="AE76">
        <f>'IDT-1'!B76</f>
        <v>0</v>
      </c>
      <c r="AF76" s="24"/>
      <c r="AG76">
        <f t="shared" si="5"/>
        <v>1302.0420634835548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-57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U76">
        <v>74</v>
      </c>
    </row>
    <row r="77" spans="1:47">
      <c r="A77" t="s">
        <v>119</v>
      </c>
      <c r="D77">
        <f>TWEPL!P77</f>
        <v>10.638599999999999</v>
      </c>
      <c r="E77">
        <f>GT_NG!P77</f>
        <v>15.699227284838795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84.02388963473912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909.78565968900773</v>
      </c>
      <c r="P77" s="36">
        <v>122.15</v>
      </c>
      <c r="Q77" s="36">
        <v>38.214382716049379</v>
      </c>
      <c r="R77" s="38">
        <v>0</v>
      </c>
      <c r="S77" s="38">
        <v>0</v>
      </c>
      <c r="T77" s="37">
        <f>SUMPRODUCT(LTA!J77:AN77,LTA!J$101:AN$101,LTA!J$103:AN$103)</f>
        <v>53.150000000000006</v>
      </c>
      <c r="U77" s="37">
        <f>SUMPRODUCT(LTA!J77:AN77,LTA!J$102:AN$102,LTA!J$103:AN$103)</f>
        <v>78.56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89.7</v>
      </c>
      <c r="Z77" s="34">
        <f>IEX!N77</f>
        <v>0</v>
      </c>
      <c r="AA77" s="75">
        <f>STOA!H77</f>
        <v>145.29</v>
      </c>
      <c r="AB77" s="75">
        <f>-STOA!N77</f>
        <v>-176.91</v>
      </c>
      <c r="AC77">
        <f t="shared" si="3"/>
        <v>14.901826862231735</v>
      </c>
      <c r="AD77">
        <f t="shared" si="4"/>
        <v>1307.3999324624033</v>
      </c>
      <c r="AE77">
        <f>'IDT-1'!B77</f>
        <v>0</v>
      </c>
      <c r="AF77" s="24"/>
      <c r="AG77">
        <f t="shared" si="5"/>
        <v>1307.3999324624033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-48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U77">
        <v>75</v>
      </c>
    </row>
    <row r="78" spans="1:47">
      <c r="A78" t="s">
        <v>120</v>
      </c>
      <c r="D78">
        <f>TWEPL!P78</f>
        <v>10.638599999999999</v>
      </c>
      <c r="E78">
        <f>GT_NG!P78</f>
        <v>15.699227284838795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84.02388963473912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909.78565968900773</v>
      </c>
      <c r="P78" s="36">
        <v>117.89</v>
      </c>
      <c r="Q78" s="36">
        <v>38.214382716049379</v>
      </c>
      <c r="R78" s="38">
        <v>0</v>
      </c>
      <c r="S78" s="38">
        <v>0</v>
      </c>
      <c r="T78" s="37">
        <f>SUMPRODUCT(LTA!J78:AN78,LTA!J$101:AN$101,LTA!J$103:AN$103)</f>
        <v>51.040000000000006</v>
      </c>
      <c r="U78" s="37">
        <f>SUMPRODUCT(LTA!J78:AN78,LTA!J$102:AN$102,LTA!J$103:AN$103)</f>
        <v>78.56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77.16</v>
      </c>
      <c r="Z78" s="34">
        <f>IEX!N78</f>
        <v>0</v>
      </c>
      <c r="AA78" s="75">
        <f>STOA!H78</f>
        <v>145.29</v>
      </c>
      <c r="AB78" s="75">
        <f>-STOA!N78</f>
        <v>-176.91</v>
      </c>
      <c r="AC78">
        <f t="shared" si="3"/>
        <v>14.649800127257953</v>
      </c>
      <c r="AD78">
        <f t="shared" si="4"/>
        <v>1299.7419591973769</v>
      </c>
      <c r="AE78">
        <f>'IDT-1'!B78</f>
        <v>0</v>
      </c>
      <c r="AF78" s="24"/>
      <c r="AG78">
        <f t="shared" si="5"/>
        <v>1299.7419591973769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-37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U78">
        <v>76</v>
      </c>
    </row>
    <row r="79" spans="1:47">
      <c r="A79" t="s">
        <v>121</v>
      </c>
      <c r="D79">
        <f>TWEPL!P79</f>
        <v>10.638599999999999</v>
      </c>
      <c r="E79">
        <f>GT_NG!P79</f>
        <v>15.699227284838795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84.02388963473912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936.48158684334908</v>
      </c>
      <c r="P79" s="36">
        <v>117.89</v>
      </c>
      <c r="Q79" s="36">
        <v>38.214382716049379</v>
      </c>
      <c r="R79" s="38">
        <v>0</v>
      </c>
      <c r="S79" s="38">
        <v>0</v>
      </c>
      <c r="T79" s="37">
        <f>SUMPRODUCT(LTA!J79:AN79,LTA!J$101:AN$101,LTA!J$103:AN$103)</f>
        <v>51.58</v>
      </c>
      <c r="U79" s="37">
        <f>SUMPRODUCT(LTA!J79:AN79,LTA!J$102:AN$102,LTA!J$103:AN$103)</f>
        <v>77.47999999999999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19.29</v>
      </c>
      <c r="Z79" s="34">
        <f>IEX!N79</f>
        <v>0</v>
      </c>
      <c r="AA79" s="75">
        <f>STOA!H79</f>
        <v>145.29</v>
      </c>
      <c r="AB79" s="75">
        <f>-STOA!N79</f>
        <v>-176.91</v>
      </c>
      <c r="AC79">
        <f t="shared" si="3"/>
        <v>14.069969079533525</v>
      </c>
      <c r="AD79">
        <f t="shared" si="4"/>
        <v>1305.6077173994427</v>
      </c>
      <c r="AE79">
        <f>'IDT-1'!B79</f>
        <v>0</v>
      </c>
      <c r="AF79" s="24"/>
      <c r="AG79">
        <f t="shared" si="5"/>
        <v>1305.6077173994427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U79">
        <v>77</v>
      </c>
    </row>
    <row r="80" spans="1:47">
      <c r="A80" t="s">
        <v>122</v>
      </c>
      <c r="D80">
        <f>TWEPL!P80</f>
        <v>10.638599999999999</v>
      </c>
      <c r="E80">
        <f>GT_NG!P80</f>
        <v>15.699227284838795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84.02388963473912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870.35114834897161</v>
      </c>
      <c r="P80" s="36">
        <v>117.89</v>
      </c>
      <c r="Q80" s="36">
        <v>38.214382716049379</v>
      </c>
      <c r="R80" s="38">
        <v>0</v>
      </c>
      <c r="S80" s="38">
        <v>0</v>
      </c>
      <c r="T80" s="37">
        <f>SUMPRODUCT(LTA!J80:AN80,LTA!J$101:AN$101,LTA!J$103:AN$103)</f>
        <v>51.64</v>
      </c>
      <c r="U80" s="37">
        <f>SUMPRODUCT(LTA!J80:AN80,LTA!J$102:AN$102,LTA!J$103:AN$103)</f>
        <v>78.53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13.5</v>
      </c>
      <c r="Z80" s="34">
        <f>IEX!N80</f>
        <v>0</v>
      </c>
      <c r="AA80" s="75">
        <f>STOA!H80</f>
        <v>145.29</v>
      </c>
      <c r="AB80" s="75">
        <f>-STOA!N80</f>
        <v>-176.91</v>
      </c>
      <c r="AC80">
        <f t="shared" si="3"/>
        <v>14.009821396180756</v>
      </c>
      <c r="AD80">
        <f t="shared" si="4"/>
        <v>1298.5074265884182</v>
      </c>
      <c r="AE80">
        <f>'IDT-1'!B80</f>
        <v>0</v>
      </c>
      <c r="AF80" s="24"/>
      <c r="AG80">
        <f t="shared" si="5"/>
        <v>1298.5074265884182</v>
      </c>
      <c r="AI80" s="34">
        <f>PXIL!H80</f>
        <v>0</v>
      </c>
      <c r="AJ80" s="34">
        <f>PXIL!N80</f>
        <v>0</v>
      </c>
      <c r="AK80" s="34">
        <f>RTM_IEX!H80</f>
        <v>63.65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U80">
        <v>78</v>
      </c>
    </row>
    <row r="81" spans="1:47">
      <c r="A81" t="s">
        <v>123</v>
      </c>
      <c r="D81">
        <f>TWEPL!P81</f>
        <v>10.638599999999999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847.54624282338841</v>
      </c>
      <c r="P81" s="36">
        <v>117.89</v>
      </c>
      <c r="Q81" s="36">
        <v>38.214382716049379</v>
      </c>
      <c r="R81" s="38">
        <v>0</v>
      </c>
      <c r="S81" s="38">
        <v>0</v>
      </c>
      <c r="T81" s="37">
        <f>SUMPRODUCT(LTA!J81:AN81,LTA!J$101:AN$101,LTA!J$103:AN$103)</f>
        <v>70.37</v>
      </c>
      <c r="U81" s="37">
        <f>SUMPRODUCT(LTA!J81:AN81,LTA!J$102:AN$102,LTA!J$103:AN$103)</f>
        <v>79.13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55.94</v>
      </c>
      <c r="Z81" s="34">
        <f>IEX!N81</f>
        <v>0</v>
      </c>
      <c r="AA81" s="75">
        <f>STOA!H81</f>
        <v>145.29</v>
      </c>
      <c r="AB81" s="75">
        <f>-STOA!N81</f>
        <v>-176.91</v>
      </c>
      <c r="AC81">
        <f t="shared" si="3"/>
        <v>13.875380189765858</v>
      </c>
      <c r="AD81">
        <f t="shared" si="4"/>
        <v>1282.6369622692503</v>
      </c>
      <c r="AE81">
        <f>'IDT-1'!B81</f>
        <v>0</v>
      </c>
      <c r="AF81" s="24"/>
      <c r="AG81">
        <f t="shared" si="5"/>
        <v>1282.6369622692503</v>
      </c>
      <c r="AI81" s="34">
        <f>PXIL!H81</f>
        <v>0</v>
      </c>
      <c r="AJ81" s="34">
        <f>PXIL!N81</f>
        <v>0</v>
      </c>
      <c r="AK81" s="34">
        <f>RTM_IEX!H81</f>
        <v>8.68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U81">
        <v>79</v>
      </c>
    </row>
    <row r="82" spans="1:47">
      <c r="A82" t="s">
        <v>124</v>
      </c>
      <c r="D82">
        <f>TWEPL!P82</f>
        <v>10.638599999999999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813.83049419009558</v>
      </c>
      <c r="P82" s="36">
        <v>117.89</v>
      </c>
      <c r="Q82" s="36">
        <v>38.214382716049379</v>
      </c>
      <c r="R82" s="38">
        <v>0</v>
      </c>
      <c r="S82" s="38">
        <v>0</v>
      </c>
      <c r="T82" s="37">
        <f>SUMPRODUCT(LTA!J82:AN82,LTA!J$101:AN$101,LTA!J$103:AN$103)</f>
        <v>70.62</v>
      </c>
      <c r="U82" s="37">
        <f>SUMPRODUCT(LTA!J82:AN82,LTA!J$102:AN$102,LTA!J$103:AN$103)</f>
        <v>93.53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78.13</v>
      </c>
      <c r="Z82" s="34">
        <f>IEX!N82</f>
        <v>0</v>
      </c>
      <c r="AA82" s="75">
        <f>STOA!H82</f>
        <v>145.29</v>
      </c>
      <c r="AB82" s="75">
        <f>-STOA!N82</f>
        <v>-176.91</v>
      </c>
      <c r="AC82">
        <f t="shared" si="3"/>
        <v>13.885411901246194</v>
      </c>
      <c r="AD82">
        <f t="shared" si="4"/>
        <v>1283.8211819244764</v>
      </c>
      <c r="AE82">
        <f>'IDT-1'!B82</f>
        <v>0</v>
      </c>
      <c r="AF82" s="24"/>
      <c r="AG82">
        <f t="shared" si="5"/>
        <v>1283.8211819244764</v>
      </c>
      <c r="AI82" s="34">
        <f>PXIL!H82</f>
        <v>0</v>
      </c>
      <c r="AJ82" s="34">
        <f>PXIL!N82</f>
        <v>0</v>
      </c>
      <c r="AK82" s="34">
        <f>RTM_IEX!H82</f>
        <v>6.75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U82">
        <v>80</v>
      </c>
    </row>
    <row r="83" spans="1:47">
      <c r="A83" t="s">
        <v>125</v>
      </c>
      <c r="D83">
        <f>TWEPL!P83</f>
        <v>10.638599999999999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776.65114610090393</v>
      </c>
      <c r="P83" s="36">
        <v>117.89</v>
      </c>
      <c r="Q83" s="36">
        <v>38.21</v>
      </c>
      <c r="R83" s="38">
        <v>0</v>
      </c>
      <c r="S83" s="38">
        <v>0</v>
      </c>
      <c r="T83" s="37">
        <f>SUMPRODUCT(LTA!J83:AN83,LTA!J$101:AN$101,LTA!J$103:AN$103)</f>
        <v>89.44</v>
      </c>
      <c r="U83" s="37">
        <f>SUMPRODUCT(LTA!J83:AN83,LTA!J$102:AN$102,LTA!J$103:AN$103)</f>
        <v>95.970000000000013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100.31</v>
      </c>
      <c r="Z83" s="34">
        <f>IEX!N83</f>
        <v>0</v>
      </c>
      <c r="AA83" s="75">
        <f>STOA!H83</f>
        <v>145.24</v>
      </c>
      <c r="AB83" s="75">
        <f>-STOA!N83</f>
        <v>-176.91</v>
      </c>
      <c r="AC83">
        <f t="shared" si="3"/>
        <v>13.98618056248217</v>
      </c>
      <c r="AD83">
        <f t="shared" si="4"/>
        <v>1295.7166824579997</v>
      </c>
      <c r="AE83">
        <f>'IDT-1'!B83</f>
        <v>0</v>
      </c>
      <c r="AF83" s="24"/>
      <c r="AG83">
        <f t="shared" si="5"/>
        <v>1295.7166824579997</v>
      </c>
      <c r="AI83" s="34">
        <f>PXIL!H83</f>
        <v>0</v>
      </c>
      <c r="AJ83" s="34">
        <f>PXIL!N83</f>
        <v>0</v>
      </c>
      <c r="AK83" s="34">
        <f>RTM_IEX!H83</f>
        <v>12.54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U83">
        <v>81</v>
      </c>
    </row>
    <row r="84" spans="1:47">
      <c r="A84" t="s">
        <v>126</v>
      </c>
      <c r="D84">
        <f>TWEPL!P84</f>
        <v>10.638599999999999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754.81156570044936</v>
      </c>
      <c r="P84" s="36">
        <v>117.89</v>
      </c>
      <c r="Q84" s="36">
        <v>38.21</v>
      </c>
      <c r="R84" s="38">
        <v>0</v>
      </c>
      <c r="S84" s="38">
        <v>0</v>
      </c>
      <c r="T84" s="37">
        <f>SUMPRODUCT(LTA!J84:AN84,LTA!J$101:AN$101,LTA!J$103:AN$103)</f>
        <v>89.36</v>
      </c>
      <c r="U84" s="37">
        <f>SUMPRODUCT(LTA!J84:AN84,LTA!J$102:AN$102,LTA!J$103:AN$103)</f>
        <v>91.55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107.06</v>
      </c>
      <c r="Z84" s="34">
        <f>IEX!N84</f>
        <v>0</v>
      </c>
      <c r="AA84" s="75">
        <f>STOA!H84</f>
        <v>145.24</v>
      </c>
      <c r="AB84" s="75">
        <f>-STOA!N84</f>
        <v>-176.91</v>
      </c>
      <c r="AC84">
        <f t="shared" si="3"/>
        <v>13.813564087118355</v>
      </c>
      <c r="AD84">
        <f t="shared" si="4"/>
        <v>1275.3397185329088</v>
      </c>
      <c r="AE84">
        <f>'IDT-1'!B84</f>
        <v>0</v>
      </c>
      <c r="AF84" s="24"/>
      <c r="AG84">
        <f t="shared" si="5"/>
        <v>1275.3397185329088</v>
      </c>
      <c r="AI84" s="34">
        <f>PXIL!H84</f>
        <v>0</v>
      </c>
      <c r="AJ84" s="34">
        <f>PXIL!N84</f>
        <v>0</v>
      </c>
      <c r="AK84" s="34">
        <f>RTM_IEX!H84</f>
        <v>11.58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U84">
        <v>82</v>
      </c>
    </row>
    <row r="85" spans="1:47">
      <c r="A85" t="s">
        <v>127</v>
      </c>
      <c r="D85">
        <f>TWEPL!P85</f>
        <v>10.638599999999999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730.58888117651475</v>
      </c>
      <c r="P85" s="36">
        <v>117.89</v>
      </c>
      <c r="Q85" s="36">
        <v>38.21</v>
      </c>
      <c r="R85" s="38">
        <v>0</v>
      </c>
      <c r="S85" s="38">
        <v>0</v>
      </c>
      <c r="T85" s="37">
        <f>SUMPRODUCT(LTA!J85:AN85,LTA!J$101:AN$101,LTA!J$103:AN$103)</f>
        <v>89.39</v>
      </c>
      <c r="U85" s="37">
        <f>SUMPRODUCT(LTA!J85:AN85,LTA!J$102:AN$102,LTA!J$103:AN$103)</f>
        <v>110.67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82.95</v>
      </c>
      <c r="Z85" s="34">
        <f>IEX!N85</f>
        <v>0</v>
      </c>
      <c r="AA85" s="75">
        <f>STOA!H85</f>
        <v>145.24</v>
      </c>
      <c r="AB85" s="75">
        <f>-STOA!N85</f>
        <v>-176.91</v>
      </c>
      <c r="AC85">
        <f t="shared" si="3"/>
        <v>13.471157537117303</v>
      </c>
      <c r="AD85">
        <f t="shared" si="4"/>
        <v>1234.9194405589756</v>
      </c>
      <c r="AE85">
        <f>'IDT-1'!B85</f>
        <v>0</v>
      </c>
      <c r="AF85" s="24"/>
      <c r="AG85">
        <f t="shared" si="5"/>
        <v>1234.9194405589756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U85">
        <v>83</v>
      </c>
    </row>
    <row r="86" spans="1:47">
      <c r="A86" t="s">
        <v>128</v>
      </c>
      <c r="D86">
        <f>TWEPL!P86</f>
        <v>10.638599999999999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711.31530469571339</v>
      </c>
      <c r="P86" s="36">
        <v>117.89</v>
      </c>
      <c r="Q86" s="36">
        <v>38.21</v>
      </c>
      <c r="R86" s="38">
        <v>0</v>
      </c>
      <c r="S86" s="38">
        <v>0</v>
      </c>
      <c r="T86" s="37">
        <f>SUMPRODUCT(LTA!J86:AN86,LTA!J$101:AN$101,LTA!J$103:AN$103)</f>
        <v>89.179999999999993</v>
      </c>
      <c r="U86" s="37">
        <f>SUMPRODUCT(LTA!J86:AN86,LTA!J$102:AN$102,LTA!J$103:AN$103)</f>
        <v>109.72000000000001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82.95</v>
      </c>
      <c r="Z86" s="34">
        <f>IEX!N86</f>
        <v>0</v>
      </c>
      <c r="AA86" s="75">
        <f>STOA!H86</f>
        <v>145.24</v>
      </c>
      <c r="AB86" s="75">
        <f>-STOA!N86</f>
        <v>-176.91</v>
      </c>
      <c r="AC86">
        <f t="shared" si="3"/>
        <v>13.299515494678573</v>
      </c>
      <c r="AD86">
        <f t="shared" si="4"/>
        <v>1214.6575061206127</v>
      </c>
      <c r="AE86">
        <f>'IDT-1'!B86</f>
        <v>0</v>
      </c>
      <c r="AF86" s="24"/>
      <c r="AG86">
        <f t="shared" si="5"/>
        <v>1214.6575061206127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U86">
        <v>84</v>
      </c>
    </row>
    <row r="87" spans="1:47">
      <c r="A87" t="s">
        <v>129</v>
      </c>
      <c r="D87">
        <f>TWEPL!P87</f>
        <v>10.638599999999999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688.81070168430699</v>
      </c>
      <c r="P87" s="36">
        <v>117.89</v>
      </c>
      <c r="Q87" s="36">
        <v>38.21</v>
      </c>
      <c r="R87" s="38">
        <v>0</v>
      </c>
      <c r="S87" s="38">
        <v>0</v>
      </c>
      <c r="T87" s="37">
        <f>SUMPRODUCT(LTA!J87:AN87,LTA!J$101:AN$101,LTA!J$103:AN$103)</f>
        <v>66.569999999999993</v>
      </c>
      <c r="U87" s="37">
        <f>SUMPRODUCT(LTA!J87:AN87,LTA!J$102:AN$102,LTA!J$103:AN$103)</f>
        <v>90.94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86.81</v>
      </c>
      <c r="Z87" s="34">
        <f>IEX!N87</f>
        <v>0</v>
      </c>
      <c r="AA87" s="75">
        <f>STOA!H87</f>
        <v>145.24</v>
      </c>
      <c r="AB87" s="75">
        <f>-STOA!N87</f>
        <v>-176.91</v>
      </c>
      <c r="AC87">
        <f t="shared" si="3"/>
        <v>12.998532614780094</v>
      </c>
      <c r="AD87">
        <f t="shared" si="4"/>
        <v>1130.9238859891047</v>
      </c>
      <c r="AE87">
        <f>'IDT-1'!B87</f>
        <v>0</v>
      </c>
      <c r="AF87" s="24"/>
      <c r="AG87">
        <f t="shared" si="5"/>
        <v>1130.9238859891047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-24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U87">
        <v>85</v>
      </c>
    </row>
    <row r="88" spans="1:47">
      <c r="A88" t="s">
        <v>130</v>
      </c>
      <c r="D88">
        <f>TWEPL!P88</f>
        <v>10.638599999999999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684.79888494538557</v>
      </c>
      <c r="P88" s="36">
        <v>117.89</v>
      </c>
      <c r="Q88" s="36">
        <v>38.21</v>
      </c>
      <c r="R88" s="38">
        <v>0</v>
      </c>
      <c r="S88" s="38">
        <v>0</v>
      </c>
      <c r="T88" s="37">
        <f>SUMPRODUCT(LTA!J88:AN88,LTA!J$101:AN$101,LTA!J$103:AN$103)</f>
        <v>68.27</v>
      </c>
      <c r="U88" s="37">
        <f>SUMPRODUCT(LTA!J88:AN88,LTA!J$102:AN$102,LTA!J$103:AN$103)</f>
        <v>89.330000000000013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70.41</v>
      </c>
      <c r="Z88" s="34">
        <f>IEX!N88</f>
        <v>0</v>
      </c>
      <c r="AA88" s="75">
        <f>STOA!H88</f>
        <v>145.24</v>
      </c>
      <c r="AB88" s="75">
        <f>-STOA!N88</f>
        <v>-176.91</v>
      </c>
      <c r="AC88">
        <f t="shared" si="3"/>
        <v>12.810887038723379</v>
      </c>
      <c r="AD88">
        <f t="shared" si="4"/>
        <v>1112.78971482624</v>
      </c>
      <c r="AE88">
        <f>'IDT-1'!B88</f>
        <v>0</v>
      </c>
      <c r="AF88" s="24"/>
      <c r="AG88">
        <f t="shared" si="5"/>
        <v>1112.78971482624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-22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U88">
        <v>86</v>
      </c>
    </row>
    <row r="89" spans="1:47">
      <c r="A89" t="s">
        <v>131</v>
      </c>
      <c r="D89">
        <f>TWEPL!P89</f>
        <v>10.638599999999999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640.57609360700894</v>
      </c>
      <c r="P89" s="36">
        <v>117.89</v>
      </c>
      <c r="Q89" s="36">
        <v>38.21</v>
      </c>
      <c r="R89" s="38">
        <v>0</v>
      </c>
      <c r="S89" s="38">
        <v>0</v>
      </c>
      <c r="T89" s="37">
        <f>SUMPRODUCT(LTA!J89:AN89,LTA!J$101:AN$101,LTA!J$103:AN$103)</f>
        <v>67.73</v>
      </c>
      <c r="U89" s="37">
        <f>SUMPRODUCT(LTA!J89:AN89,LTA!J$102:AN$102,LTA!J$103:AN$103)</f>
        <v>88.35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51.12</v>
      </c>
      <c r="Z89" s="34">
        <f>IEX!N89</f>
        <v>0</v>
      </c>
      <c r="AA89" s="75">
        <f>STOA!H89</f>
        <v>145.24</v>
      </c>
      <c r="AB89" s="75">
        <f>-STOA!N89</f>
        <v>-176.91</v>
      </c>
      <c r="AC89">
        <f t="shared" si="3"/>
        <v>12.151158121533454</v>
      </c>
      <c r="AD89">
        <f t="shared" si="4"/>
        <v>1079.0966524050534</v>
      </c>
      <c r="AE89">
        <f>'IDT-1'!B89</f>
        <v>0</v>
      </c>
      <c r="AF89" s="24"/>
      <c r="AG89">
        <f t="shared" si="5"/>
        <v>1079.0966524050534</v>
      </c>
      <c r="AI89" s="34">
        <f>PXIL!H89</f>
        <v>0</v>
      </c>
      <c r="AJ89" s="34">
        <f>PXIL!N89</f>
        <v>0</v>
      </c>
      <c r="AK89" s="34">
        <f>RTM_IEX!H89</f>
        <v>8.68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U89">
        <v>87</v>
      </c>
    </row>
    <row r="90" spans="1:47">
      <c r="A90" t="s">
        <v>132</v>
      </c>
      <c r="D90">
        <f>TWEPL!P90</f>
        <v>10.638599999999999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623.92392117268059</v>
      </c>
      <c r="P90" s="36">
        <v>117.89</v>
      </c>
      <c r="Q90" s="36">
        <v>38.21</v>
      </c>
      <c r="R90" s="38">
        <v>0</v>
      </c>
      <c r="S90" s="38">
        <v>0</v>
      </c>
      <c r="T90" s="37">
        <f>SUMPRODUCT(LTA!J90:AN90,LTA!J$101:AN$101,LTA!J$103:AN$103)</f>
        <v>62.03</v>
      </c>
      <c r="U90" s="37">
        <f>SUMPRODUCT(LTA!J90:AN90,LTA!J$102:AN$102,LTA!J$103:AN$103)</f>
        <v>91.12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37.619999999999997</v>
      </c>
      <c r="Z90" s="34">
        <f>IEX!N90</f>
        <v>0</v>
      </c>
      <c r="AA90" s="75">
        <f>STOA!H90</f>
        <v>145.24</v>
      </c>
      <c r="AB90" s="75">
        <f>-STOA!N90</f>
        <v>-176.91</v>
      </c>
      <c r="AC90">
        <f t="shared" si="3"/>
        <v>11.986667873085095</v>
      </c>
      <c r="AD90">
        <f t="shared" si="4"/>
        <v>1059.6789702191734</v>
      </c>
      <c r="AE90">
        <f>'IDT-1'!B90</f>
        <v>0</v>
      </c>
      <c r="AF90" s="24"/>
      <c r="AG90">
        <f t="shared" si="5"/>
        <v>1059.6789702191734</v>
      </c>
      <c r="AI90" s="34">
        <f>PXIL!H90</f>
        <v>0</v>
      </c>
      <c r="AJ90" s="34">
        <f>PXIL!N90</f>
        <v>0</v>
      </c>
      <c r="AK90" s="34">
        <f>RTM_IEX!H90</f>
        <v>22.18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U90">
        <v>88</v>
      </c>
    </row>
    <row r="91" spans="1:47">
      <c r="A91" t="s">
        <v>133</v>
      </c>
      <c r="D91">
        <f>TWEPL!P91</f>
        <v>10.638599999999999</v>
      </c>
      <c r="E91">
        <f>GT_NG!P91</f>
        <v>15.699227284838795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596.33955802095647</v>
      </c>
      <c r="P91" s="36">
        <v>117.89</v>
      </c>
      <c r="Q91" s="36">
        <v>38.21</v>
      </c>
      <c r="R91" s="38">
        <v>0</v>
      </c>
      <c r="S91" s="38">
        <v>0</v>
      </c>
      <c r="T91" s="37">
        <f>SUMPRODUCT(LTA!J91:AN91,LTA!J$101:AN$101,LTA!J$103:AN$103)</f>
        <v>60.73</v>
      </c>
      <c r="U91" s="37">
        <f>SUMPRODUCT(LTA!J91:AN91,LTA!J$102:AN$102,LTA!J$103:AN$103)</f>
        <v>88.949999999999989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15.43</v>
      </c>
      <c r="Z91" s="34">
        <f>IEX!N91</f>
        <v>0</v>
      </c>
      <c r="AA91" s="75">
        <f>STOA!H91</f>
        <v>145.24</v>
      </c>
      <c r="AB91" s="75">
        <f>-STOA!N91</f>
        <v>-191.53</v>
      </c>
      <c r="AC91">
        <f t="shared" si="3"/>
        <v>12.270919548548491</v>
      </c>
      <c r="AD91">
        <f t="shared" si="4"/>
        <v>1063.8703553919859</v>
      </c>
      <c r="AE91">
        <f>'IDT-1'!B91</f>
        <v>0</v>
      </c>
      <c r="AF91" s="24"/>
      <c r="AG91">
        <f t="shared" si="5"/>
        <v>1063.8703553919859</v>
      </c>
      <c r="AI91" s="34">
        <f>PXIL!H91</f>
        <v>0</v>
      </c>
      <c r="AJ91" s="34">
        <f>PXIL!N91</f>
        <v>0</v>
      </c>
      <c r="AK91" s="34">
        <f>RTM_IEX!H91</f>
        <v>94.52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U91">
        <v>89</v>
      </c>
    </row>
    <row r="92" spans="1:47">
      <c r="A92" t="s">
        <v>134</v>
      </c>
      <c r="D92">
        <f>TWEPL!P92</f>
        <v>10.638599999999999</v>
      </c>
      <c r="E92">
        <f>GT_NG!P92</f>
        <v>15.699227284838795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594.7295961951628</v>
      </c>
      <c r="P92" s="36">
        <v>117.89</v>
      </c>
      <c r="Q92" s="36">
        <v>38.21</v>
      </c>
      <c r="R92" s="38">
        <v>0</v>
      </c>
      <c r="S92" s="38">
        <v>0</v>
      </c>
      <c r="T92" s="37">
        <f>SUMPRODUCT(LTA!J92:AN92,LTA!J$101:AN$101,LTA!J$103:AN$103)</f>
        <v>51.519999999999996</v>
      </c>
      <c r="U92" s="37">
        <f>SUMPRODUCT(LTA!J92:AN92,LTA!J$102:AN$102,LTA!J$103:AN$103)</f>
        <v>87.85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145.24</v>
      </c>
      <c r="AB92" s="75">
        <f>-STOA!N92</f>
        <v>-191.53</v>
      </c>
      <c r="AC92">
        <f t="shared" si="3"/>
        <v>12.033031869211824</v>
      </c>
      <c r="AD92">
        <f t="shared" si="4"/>
        <v>1035.7882812455291</v>
      </c>
      <c r="AE92">
        <f>'IDT-1'!B92</f>
        <v>0</v>
      </c>
      <c r="AF92" s="24"/>
      <c r="AG92">
        <f t="shared" si="5"/>
        <v>1035.7882812455291</v>
      </c>
      <c r="AI92" s="34">
        <f>PXIL!H92</f>
        <v>0</v>
      </c>
      <c r="AJ92" s="34">
        <f>PXIL!N92</f>
        <v>0</v>
      </c>
      <c r="AK92" s="34">
        <f>RTM_IEX!H92</f>
        <v>93.55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U92">
        <v>90</v>
      </c>
    </row>
    <row r="93" spans="1:47">
      <c r="A93" t="s">
        <v>135</v>
      </c>
      <c r="D93">
        <f>TWEPL!P93</f>
        <v>10.638599999999999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592.84945849905182</v>
      </c>
      <c r="P93" s="36">
        <v>117.89</v>
      </c>
      <c r="Q93" s="36">
        <v>38.21</v>
      </c>
      <c r="R93" s="38">
        <v>0</v>
      </c>
      <c r="S93" s="38">
        <v>0</v>
      </c>
      <c r="T93" s="37">
        <f>SUMPRODUCT(LTA!J93:AN93,LTA!J$101:AN$101,LTA!J$103:AN$103)</f>
        <v>51.39</v>
      </c>
      <c r="U93" s="37">
        <f>SUMPRODUCT(LTA!J93:AN93,LTA!J$102:AN$102,LTA!J$103:AN$103)</f>
        <v>87.37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145.24</v>
      </c>
      <c r="AB93" s="75">
        <f>-STOA!N93</f>
        <v>-191.53</v>
      </c>
      <c r="AC93">
        <f t="shared" si="3"/>
        <v>11.801526712564492</v>
      </c>
      <c r="AD93">
        <f t="shared" si="4"/>
        <v>1008.4596487060653</v>
      </c>
      <c r="AE93">
        <f>'IDT-1'!B93</f>
        <v>0</v>
      </c>
      <c r="AF93" s="24"/>
      <c r="AG93">
        <f t="shared" si="5"/>
        <v>1008.4596487060653</v>
      </c>
      <c r="AI93" s="34">
        <f>PXIL!H93</f>
        <v>0</v>
      </c>
      <c r="AJ93" s="34">
        <f>PXIL!N93</f>
        <v>0</v>
      </c>
      <c r="AK93" s="34">
        <f>RTM_IEX!H93</f>
        <v>68.48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U93">
        <v>91</v>
      </c>
    </row>
    <row r="94" spans="1:47">
      <c r="A94" t="s">
        <v>136</v>
      </c>
      <c r="D94">
        <f>TWEPL!P94</f>
        <v>10.638599999999999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573.55951582650346</v>
      </c>
      <c r="P94" s="36">
        <v>117.89</v>
      </c>
      <c r="Q94" s="36">
        <v>38.21</v>
      </c>
      <c r="R94" s="38">
        <v>0</v>
      </c>
      <c r="S94" s="38">
        <v>0</v>
      </c>
      <c r="T94" s="37">
        <f>SUMPRODUCT(LTA!J94:AN94,LTA!J$101:AN$101,LTA!J$103:AN$103)</f>
        <v>51.18</v>
      </c>
      <c r="U94" s="37">
        <f>SUMPRODUCT(LTA!J94:AN94,LTA!J$102:AN$102,LTA!J$103:AN$103)</f>
        <v>86.899999999999991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145.24</v>
      </c>
      <c r="AB94" s="75">
        <f>-STOA!N94</f>
        <v>-191.53</v>
      </c>
      <c r="AC94">
        <f t="shared" si="3"/>
        <v>11.601439194115086</v>
      </c>
      <c r="AD94">
        <f t="shared" si="4"/>
        <v>984.83979355196641</v>
      </c>
      <c r="AE94">
        <f>'IDT-1'!B94</f>
        <v>0</v>
      </c>
      <c r="AF94" s="24"/>
      <c r="AG94">
        <f t="shared" si="5"/>
        <v>984.83979355196641</v>
      </c>
      <c r="AI94" s="34">
        <f>PXIL!H94</f>
        <v>0</v>
      </c>
      <c r="AJ94" s="34">
        <f>PXIL!N94</f>
        <v>0</v>
      </c>
      <c r="AK94" s="34">
        <f>RTM_IEX!H94</f>
        <v>64.63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U94">
        <v>92</v>
      </c>
    </row>
    <row r="95" spans="1:47">
      <c r="A95" t="s">
        <v>137</v>
      </c>
      <c r="D95">
        <f>TWEPL!P95</f>
        <v>10.638599999999999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540.35796998719059</v>
      </c>
      <c r="P95" s="36">
        <v>117.89</v>
      </c>
      <c r="Q95" s="36">
        <v>14.465455402010051</v>
      </c>
      <c r="R95" s="38">
        <v>0</v>
      </c>
      <c r="S95" s="38">
        <v>0</v>
      </c>
      <c r="T95" s="37">
        <f>SUMPRODUCT(LTA!J95:AN95,LTA!J$101:AN$101,LTA!J$103:AN$103)</f>
        <v>51</v>
      </c>
      <c r="U95" s="37">
        <f>SUMPRODUCT(LTA!J95:AN95,LTA!J$102:AN$102,LTA!J$103:AN$103)</f>
        <v>89.19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145.24</v>
      </c>
      <c r="AB95" s="75">
        <f>-STOA!N95</f>
        <v>-136.53</v>
      </c>
      <c r="AC95">
        <f t="shared" si="3"/>
        <v>10.431806359572846</v>
      </c>
      <c r="AD95">
        <f t="shared" si="4"/>
        <v>957.23333594920587</v>
      </c>
      <c r="AE95">
        <f>'IDT-1'!B95</f>
        <v>0</v>
      </c>
      <c r="AF95" s="24"/>
      <c r="AG95">
        <f t="shared" si="5"/>
        <v>957.23333594920587</v>
      </c>
      <c r="AI95" s="34">
        <f>PXIL!H95</f>
        <v>0</v>
      </c>
      <c r="AJ95" s="34">
        <f>PXIL!N95</f>
        <v>0</v>
      </c>
      <c r="AK95" s="34">
        <f>RTM_IEX!H95</f>
        <v>35.69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U95">
        <v>93</v>
      </c>
    </row>
    <row r="96" spans="1:47">
      <c r="A96" t="s">
        <v>138</v>
      </c>
      <c r="D96">
        <f>TWEPL!P96</f>
        <v>10.638599999999999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545.94901086599782</v>
      </c>
      <c r="P96" s="36">
        <v>58.000000000000007</v>
      </c>
      <c r="Q96" s="36">
        <v>14.465455402010051</v>
      </c>
      <c r="R96" s="38">
        <v>0</v>
      </c>
      <c r="S96" s="38">
        <v>0</v>
      </c>
      <c r="T96" s="37">
        <f>SUMPRODUCT(LTA!J96:AN96,LTA!J$101:AN$101,LTA!J$103:AN$103)</f>
        <v>50.35</v>
      </c>
      <c r="U96" s="37">
        <f>SUMPRODUCT(LTA!J96:AN96,LTA!J$102:AN$102,LTA!J$103:AN$103)</f>
        <v>89.07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145.24</v>
      </c>
      <c r="AB96" s="75">
        <f>-STOA!N96</f>
        <v>-136.53</v>
      </c>
      <c r="AC96">
        <f t="shared" si="3"/>
        <v>10.220387102954824</v>
      </c>
      <c r="AD96">
        <f t="shared" si="4"/>
        <v>932.275796084631</v>
      </c>
      <c r="AE96">
        <f>'IDT-1'!B96</f>
        <v>0</v>
      </c>
      <c r="AF96" s="24"/>
      <c r="AG96">
        <f t="shared" si="5"/>
        <v>932.275796084631</v>
      </c>
      <c r="AI96" s="34">
        <f>PXIL!H96</f>
        <v>0</v>
      </c>
      <c r="AJ96" s="34">
        <f>PXIL!N96</f>
        <v>0</v>
      </c>
      <c r="AK96" s="34">
        <f>RTM_IEX!H96</f>
        <v>65.59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U96">
        <v>94</v>
      </c>
    </row>
    <row r="97" spans="1:47">
      <c r="A97" t="s">
        <v>139</v>
      </c>
      <c r="D97">
        <f>TWEPL!P97</f>
        <v>10.638599999999999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593.39965128974995</v>
      </c>
      <c r="P97" s="36">
        <v>55.940000000000005</v>
      </c>
      <c r="Q97" s="36">
        <v>14.465455402010051</v>
      </c>
      <c r="R97" s="38">
        <v>0</v>
      </c>
      <c r="S97" s="38">
        <v>0</v>
      </c>
      <c r="T97" s="37">
        <f>SUMPRODUCT(LTA!J97:AN97,LTA!J$101:AN$101,LTA!J$103:AN$103)</f>
        <v>49.89</v>
      </c>
      <c r="U97" s="37">
        <f>SUMPRODUCT(LTA!J97:AN97,LTA!J$102:AN$102,LTA!J$103:AN$103)</f>
        <v>89.94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145.24</v>
      </c>
      <c r="AB97" s="75">
        <f>-STOA!N97</f>
        <v>-136.53</v>
      </c>
      <c r="AC97">
        <f t="shared" si="3"/>
        <v>10.17275269066279</v>
      </c>
      <c r="AD97">
        <f t="shared" si="4"/>
        <v>898.53407092067516</v>
      </c>
      <c r="AE97">
        <f>'IDT-1'!B97</f>
        <v>0</v>
      </c>
      <c r="AF97" s="24"/>
      <c r="AG97">
        <f t="shared" si="5"/>
        <v>898.53407092067516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-14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U97">
        <v>95</v>
      </c>
    </row>
    <row r="98" spans="1:47">
      <c r="A98" t="s">
        <v>140</v>
      </c>
      <c r="D98">
        <f>TWEPL!P98</f>
        <v>10.638599999999999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591.06122103975008</v>
      </c>
      <c r="P98" s="36">
        <v>55.940000000000005</v>
      </c>
      <c r="Q98" s="36">
        <v>14.465455402010051</v>
      </c>
      <c r="R98" s="38">
        <v>0</v>
      </c>
      <c r="S98" s="38">
        <v>0</v>
      </c>
      <c r="T98" s="37">
        <f>SUMPRODUCT(LTA!J98:AN98,LTA!J$101:AN$101,LTA!J$103:AN$103)</f>
        <v>49.61</v>
      </c>
      <c r="U98" s="37">
        <f>SUMPRODUCT(LTA!J98:AN98,LTA!J$102:AN$102,LTA!J$103:AN$103)</f>
        <v>90.06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145.24</v>
      </c>
      <c r="AB98" s="75">
        <f>-STOA!N98</f>
        <v>-136.53</v>
      </c>
      <c r="AC98">
        <f t="shared" si="3"/>
        <v>10.414371766034353</v>
      </c>
      <c r="AD98">
        <f t="shared" si="4"/>
        <v>864.79402159530389</v>
      </c>
      <c r="AE98">
        <f>'IDT-1'!B98</f>
        <v>0</v>
      </c>
      <c r="AF98" s="24"/>
      <c r="AG98">
        <f t="shared" si="5"/>
        <v>864.79402159530389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-45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0.25430425999999995</v>
      </c>
      <c r="E99">
        <f t="shared" si="6"/>
        <v>0.34488905396502623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2.0156883502174754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14.991733226200061</v>
      </c>
      <c r="P99" s="36">
        <f t="shared" si="6"/>
        <v>2.3578349948311703</v>
      </c>
      <c r="Q99" s="36">
        <f t="shared" si="6"/>
        <v>0.62374523365517553</v>
      </c>
      <c r="R99" s="38">
        <f t="shared" si="6"/>
        <v>0.45304386954059767</v>
      </c>
      <c r="S99" s="38">
        <f t="shared" si="6"/>
        <v>0</v>
      </c>
      <c r="T99" s="37">
        <f t="shared" si="6"/>
        <v>4.2841399999999998</v>
      </c>
      <c r="U99" s="37">
        <f t="shared" si="6"/>
        <v>1.6680725000000001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0.71904249999999981</v>
      </c>
      <c r="Z99" s="34">
        <f t="shared" si="6"/>
        <v>0</v>
      </c>
      <c r="AA99" s="75">
        <f t="shared" si="6"/>
        <v>3.4880000000000027</v>
      </c>
      <c r="AB99" s="75">
        <f t="shared" si="6"/>
        <v>-4.6350400000000009</v>
      </c>
      <c r="AC99">
        <f t="shared" si="6"/>
        <v>0.30887266781889627</v>
      </c>
      <c r="AD99">
        <f t="shared" si="6"/>
        <v>26.459416320590606</v>
      </c>
      <c r="AE99">
        <f t="shared" si="6"/>
        <v>0</v>
      </c>
      <c r="AG99">
        <f t="shared" si="6"/>
        <v>26.459416320590606</v>
      </c>
      <c r="AI99">
        <f t="shared" si="6"/>
        <v>0</v>
      </c>
      <c r="AJ99">
        <f t="shared" si="6"/>
        <v>0</v>
      </c>
      <c r="AK99">
        <f t="shared" si="6"/>
        <v>0.54783500000000007</v>
      </c>
      <c r="AL99">
        <f t="shared" si="6"/>
        <v>-0.34499999999999997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>
        <f>SUMIF(AT3:AT98,"&gt;0",AT3:AT98)/4000</f>
        <v>0</v>
      </c>
      <c r="AU101" s="33" t="s">
        <v>399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>
        <f>SUMIF(AT3:AT98,"&lt;0",AT3:AT98)/4000</f>
        <v>0</v>
      </c>
      <c r="AU102" s="33" t="s">
        <v>400</v>
      </c>
    </row>
    <row r="106" spans="1:47">
      <c r="K106">
        <f>96*5</f>
        <v>480</v>
      </c>
    </row>
  </sheetData>
  <mergeCells count="36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45244</v>
      </c>
      <c r="B1" s="223"/>
      <c r="C1" s="223"/>
      <c r="D1" s="228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</row>
    <row r="2" spans="1:44">
      <c r="A2" s="25" t="s">
        <v>44</v>
      </c>
      <c r="B2" s="223"/>
      <c r="C2" s="223"/>
      <c r="D2" s="228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D3">
        <f>TWEPL!Q3</f>
        <v>5.9024900000000002</v>
      </c>
      <c r="E3">
        <f>GT_NG!Q3</f>
        <v>8.0162177816391544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530.43216162332828</v>
      </c>
      <c r="P3" s="36">
        <v>32.79</v>
      </c>
      <c r="Q3" s="36">
        <v>9.6469692211055271</v>
      </c>
      <c r="R3" s="38">
        <v>0</v>
      </c>
      <c r="S3" s="38">
        <v>0</v>
      </c>
      <c r="T3" s="37">
        <f>SUMPRODUCT(LTA!J3:AN3,LTA!J$101:AN$101,LTA!J$104:AN$104)</f>
        <v>20</v>
      </c>
      <c r="U3" s="37">
        <f>SUMPRODUCT(LTA!J3:AN3,LTA!J$102:AN$102,LTA!J$104:AN$104)</f>
        <v>70.03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-22</v>
      </c>
      <c r="AA3" s="75">
        <f>STOA!I3</f>
        <v>0</v>
      </c>
      <c r="AB3" s="75">
        <f>-STOA!O3</f>
        <v>-267.08</v>
      </c>
      <c r="AC3">
        <f>SUMIF(B3:AB3,"&gt;0")*$AC$2-SUMIF(B3:AB3,"&lt;0")*($AC$2/(1-$AC$2))+SUMIF(AI3:AR3,"&gt;0")*$AC$2-SUMIF(AI3:AR3,"&lt;0")*($AC$2/(1-$AC$2))</f>
        <v>8.6778255384045</v>
      </c>
      <c r="AD3">
        <f>SUM(B3:AB3,AI3:AR3)-AC3</f>
        <v>411.6522625205651</v>
      </c>
      <c r="AE3">
        <f>'IDT-1'!C3</f>
        <v>0</v>
      </c>
      <c r="AF3" s="24"/>
      <c r="AG3">
        <f>SUM(AD3:AF3)</f>
        <v>411.6522625205651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-16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5.9024900000000002</v>
      </c>
      <c r="E4">
        <f>GT_NG!Q4</f>
        <v>8.0162177816391544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533.85968594268604</v>
      </c>
      <c r="P4" s="36">
        <v>32.790000000000006</v>
      </c>
      <c r="Q4" s="36">
        <v>9.6469692211055271</v>
      </c>
      <c r="R4" s="38">
        <v>0</v>
      </c>
      <c r="S4" s="38">
        <v>0</v>
      </c>
      <c r="T4" s="37">
        <f>SUMPRODUCT(LTA!J4:AN4,LTA!J$101:AN$101,LTA!J$104:AN$104)</f>
        <v>19.510000000000002</v>
      </c>
      <c r="U4" s="37">
        <f>SUMPRODUCT(LTA!J4:AN4,LTA!J$102:AN$102,LTA!J$104:AN$104)</f>
        <v>70.03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-37</v>
      </c>
      <c r="AA4" s="75">
        <f>STOA!I4</f>
        <v>0</v>
      </c>
      <c r="AB4" s="75">
        <f>-STOA!O4</f>
        <v>-267.08</v>
      </c>
      <c r="AC4">
        <f t="shared" ref="AC4:AC67" si="0">SUMIF(B4:AB4,"&gt;0")*$AC$2-SUMIF(B4:AB4,"&lt;0")*($AC$2/(1-$AC$2))+SUMIF(AI4:AR4,"&gt;0")*$AC$2-SUMIF(AI4:AR4,"&lt;0")*($AC$2/(1-$AC$2))</f>
        <v>8.8295681085604407</v>
      </c>
      <c r="AD4">
        <f t="shared" ref="AD4:AD67" si="1">SUM(B4:AB4,AI4:AR4)-AC4</f>
        <v>399.43804426976686</v>
      </c>
      <c r="AE4">
        <f>'IDT-1'!C4</f>
        <v>0</v>
      </c>
      <c r="AF4" s="24"/>
      <c r="AG4">
        <f t="shared" ref="AG4:AG67" si="2">SUM(AD4:AF4)</f>
        <v>399.43804426976686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-16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5.9024900000000002</v>
      </c>
      <c r="E5">
        <f>GT_NG!Q5</f>
        <v>8.0162177816391544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510.83703028573734</v>
      </c>
      <c r="P5" s="36">
        <v>32.790000000000006</v>
      </c>
      <c r="Q5" s="36">
        <v>9.6469692211055271</v>
      </c>
      <c r="R5" s="38">
        <v>0</v>
      </c>
      <c r="S5" s="38">
        <v>0</v>
      </c>
      <c r="T5" s="37">
        <f>SUMPRODUCT(LTA!J5:AN5,LTA!J$101:AN$101,LTA!J$104:AN$104)</f>
        <v>16.170000000000002</v>
      </c>
      <c r="U5" s="37">
        <f>SUMPRODUCT(LTA!J5:AN5,LTA!J$102:AN$102,LTA!J$104:AN$104)</f>
        <v>70.03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-42</v>
      </c>
      <c r="AA5" s="75">
        <f>STOA!I5</f>
        <v>0</v>
      </c>
      <c r="AB5" s="75">
        <f>-STOA!O5</f>
        <v>-267.08</v>
      </c>
      <c r="AC5">
        <f t="shared" si="0"/>
        <v>8.684362220566074</v>
      </c>
      <c r="AD5">
        <f t="shared" si="1"/>
        <v>364.22059450081252</v>
      </c>
      <c r="AE5">
        <f>'IDT-1'!C5</f>
        <v>0</v>
      </c>
      <c r="AF5" s="24"/>
      <c r="AG5">
        <f t="shared" si="2"/>
        <v>364.22059450081252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5.9024900000000002</v>
      </c>
      <c r="E6">
        <f>GT_NG!Q6</f>
        <v>8.0162177816391544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513.06410316089102</v>
      </c>
      <c r="P6" s="36">
        <v>32.792857018384602</v>
      </c>
      <c r="Q6" s="36">
        <v>9.6469692211055271</v>
      </c>
      <c r="R6" s="38">
        <v>0</v>
      </c>
      <c r="S6" s="38">
        <v>0</v>
      </c>
      <c r="T6" s="37">
        <f>SUMPRODUCT(LTA!J6:AN6,LTA!J$101:AN$101,LTA!J$104:AN$104)</f>
        <v>15.51</v>
      </c>
      <c r="U6" s="37">
        <f>SUMPRODUCT(LTA!J6:AN6,LTA!J$102:AN$102,LTA!J$104:AN$104)</f>
        <v>70.03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-52</v>
      </c>
      <c r="AA6" s="75">
        <f>STOA!I6</f>
        <v>0</v>
      </c>
      <c r="AB6" s="75">
        <f>-STOA!O6</f>
        <v>-267.08</v>
      </c>
      <c r="AC6">
        <f t="shared" si="0"/>
        <v>8.7822612089206871</v>
      </c>
      <c r="AD6">
        <f t="shared" si="1"/>
        <v>355.69262540599618</v>
      </c>
      <c r="AE6">
        <f>'IDT-1'!C6</f>
        <v>0</v>
      </c>
      <c r="AF6" s="24"/>
      <c r="AG6">
        <f t="shared" si="2"/>
        <v>355.69262540599618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5.9024900000000002</v>
      </c>
      <c r="E7">
        <f>GT_NG!Q7</f>
        <v>8.0162177816391544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539.62401690517424</v>
      </c>
      <c r="P7" s="36">
        <v>32.790000000000006</v>
      </c>
      <c r="Q7" s="36">
        <v>9.6469692211055271</v>
      </c>
      <c r="R7" s="38">
        <v>0</v>
      </c>
      <c r="S7" s="38">
        <v>0</v>
      </c>
      <c r="T7" s="37">
        <f>SUMPRODUCT(LTA!J7:AN7,LTA!J$101:AN$101,LTA!J$104:AN$104)</f>
        <v>15.08</v>
      </c>
      <c r="U7" s="37">
        <f>SUMPRODUCT(LTA!J7:AN7,LTA!J$102:AN$102,LTA!J$104:AN$104)</f>
        <v>70.03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-62</v>
      </c>
      <c r="AA7" s="75">
        <f>STOA!I7</f>
        <v>0</v>
      </c>
      <c r="AB7" s="75">
        <f>-STOA!O7</f>
        <v>-267.08</v>
      </c>
      <c r="AC7">
        <f t="shared" si="0"/>
        <v>9.1287958512915708</v>
      </c>
      <c r="AD7">
        <f t="shared" si="1"/>
        <v>366.47314748952402</v>
      </c>
      <c r="AE7">
        <f>'IDT-1'!C7</f>
        <v>0</v>
      </c>
      <c r="AF7" s="24"/>
      <c r="AG7">
        <f t="shared" si="2"/>
        <v>366.47314748952402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-25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5.9024900000000002</v>
      </c>
      <c r="E8">
        <f>GT_NG!Q8</f>
        <v>8.0162177816391544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537.7995469257171</v>
      </c>
      <c r="P8" s="36">
        <v>32.790000000000006</v>
      </c>
      <c r="Q8" s="36">
        <v>9.6469692211055271</v>
      </c>
      <c r="R8" s="38">
        <v>0</v>
      </c>
      <c r="S8" s="38">
        <v>0</v>
      </c>
      <c r="T8" s="37">
        <f>SUMPRODUCT(LTA!J8:AN8,LTA!J$101:AN$101,LTA!J$104:AN$104)</f>
        <v>14.67</v>
      </c>
      <c r="U8" s="37">
        <f>SUMPRODUCT(LTA!J8:AN8,LTA!J$102:AN$102,LTA!J$104:AN$104)</f>
        <v>70.03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-67</v>
      </c>
      <c r="AA8" s="75">
        <f>STOA!I8</f>
        <v>0</v>
      </c>
      <c r="AB8" s="75">
        <f>-STOA!O8</f>
        <v>-267.08</v>
      </c>
      <c r="AC8">
        <f t="shared" si="0"/>
        <v>9.1523820920885761</v>
      </c>
      <c r="AD8">
        <f t="shared" si="1"/>
        <v>359.21509126926975</v>
      </c>
      <c r="AE8">
        <f>'IDT-1'!C8</f>
        <v>0</v>
      </c>
      <c r="AF8" s="24"/>
      <c r="AG8">
        <f t="shared" si="2"/>
        <v>359.21509126926975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-25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5.9024900000000002</v>
      </c>
      <c r="E9">
        <f>GT_NG!Q9</f>
        <v>8.0162177816391544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537.7995469257171</v>
      </c>
      <c r="P9" s="36">
        <v>32.790000000000006</v>
      </c>
      <c r="Q9" s="36">
        <v>9.6469692211055271</v>
      </c>
      <c r="R9" s="38">
        <v>0</v>
      </c>
      <c r="S9" s="38">
        <v>0</v>
      </c>
      <c r="T9" s="37">
        <f>SUMPRODUCT(LTA!J9:AN9,LTA!J$101:AN$101,LTA!J$104:AN$104)</f>
        <v>14.67</v>
      </c>
      <c r="U9" s="37">
        <f>SUMPRODUCT(LTA!J9:AN9,LTA!J$102:AN$102,LTA!J$104:AN$104)</f>
        <v>70.03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-77</v>
      </c>
      <c r="AA9" s="75">
        <f>STOA!I9</f>
        <v>0</v>
      </c>
      <c r="AB9" s="75">
        <f>-STOA!O9</f>
        <v>-267.08</v>
      </c>
      <c r="AC9">
        <f t="shared" si="0"/>
        <v>9.0253147262152389</v>
      </c>
      <c r="AD9">
        <f t="shared" si="1"/>
        <v>374.34215863514311</v>
      </c>
      <c r="AE9">
        <f>'IDT-1'!C9</f>
        <v>0</v>
      </c>
      <c r="AF9" s="24"/>
      <c r="AG9">
        <f t="shared" si="2"/>
        <v>374.34215863514311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5.9024900000000002</v>
      </c>
      <c r="E10">
        <f>GT_NG!Q10</f>
        <v>8.0162177816391544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534.37202260635945</v>
      </c>
      <c r="P10" s="36">
        <v>32.790000000000006</v>
      </c>
      <c r="Q10" s="36">
        <v>9.6469692211055271</v>
      </c>
      <c r="R10" s="38">
        <v>0</v>
      </c>
      <c r="S10" s="38">
        <v>0</v>
      </c>
      <c r="T10" s="37">
        <f>SUMPRODUCT(LTA!J10:AN10,LTA!J$101:AN$101,LTA!J$104:AN$104)</f>
        <v>23.34</v>
      </c>
      <c r="U10" s="37">
        <f>SUMPRODUCT(LTA!J10:AN10,LTA!J$102:AN$102,LTA!J$104:AN$104)</f>
        <v>70.03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-92</v>
      </c>
      <c r="AA10" s="75">
        <f>STOA!I10</f>
        <v>0</v>
      </c>
      <c r="AB10" s="75">
        <f>-STOA!O10</f>
        <v>-267.08</v>
      </c>
      <c r="AC10">
        <f t="shared" si="0"/>
        <v>9.1964188878059723</v>
      </c>
      <c r="AD10">
        <f t="shared" si="1"/>
        <v>364.4135301541948</v>
      </c>
      <c r="AE10">
        <f>'IDT-1'!C10</f>
        <v>0</v>
      </c>
      <c r="AF10" s="24"/>
      <c r="AG10">
        <f t="shared" si="2"/>
        <v>364.4135301541948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5.9024900000000002</v>
      </c>
      <c r="E11">
        <f>GT_NG!Q11</f>
        <v>8.0162177816391544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515.24406548624415</v>
      </c>
      <c r="P11" s="36">
        <v>32.790000000000006</v>
      </c>
      <c r="Q11" s="36">
        <v>9.6469692211055271</v>
      </c>
      <c r="R11" s="38">
        <v>0</v>
      </c>
      <c r="S11" s="38">
        <v>0</v>
      </c>
      <c r="T11" s="37">
        <f>SUMPRODUCT(LTA!J11:AN11,LTA!J$101:AN$101,LTA!J$104:AN$104)</f>
        <v>22.67</v>
      </c>
      <c r="U11" s="37">
        <f>SUMPRODUCT(LTA!J11:AN11,LTA!J$102:AN$102,LTA!J$104:AN$104)</f>
        <v>70.03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-102</v>
      </c>
      <c r="AA11" s="75">
        <f>STOA!I11</f>
        <v>0</v>
      </c>
      <c r="AB11" s="75">
        <f>-STOA!O11</f>
        <v>-267.08</v>
      </c>
      <c r="AC11">
        <f t="shared" si="0"/>
        <v>9.1148276252458942</v>
      </c>
      <c r="AD11">
        <f t="shared" si="1"/>
        <v>334.69716429663953</v>
      </c>
      <c r="AE11">
        <f>'IDT-1'!C11</f>
        <v>0</v>
      </c>
      <c r="AF11" s="24"/>
      <c r="AG11">
        <f t="shared" si="2"/>
        <v>334.69716429663953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5.9024900000000002</v>
      </c>
      <c r="E12">
        <f>GT_NG!Q12</f>
        <v>8.0167014613778704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514.6748175862441</v>
      </c>
      <c r="P12" s="36">
        <v>32.790000000000006</v>
      </c>
      <c r="Q12" s="36">
        <v>9.6469692211055271</v>
      </c>
      <c r="R12" s="38">
        <v>0</v>
      </c>
      <c r="S12" s="38">
        <v>0</v>
      </c>
      <c r="T12" s="37">
        <f>SUMPRODUCT(LTA!J12:AN12,LTA!J$101:AN$101,LTA!J$104:AN$104)</f>
        <v>22.34</v>
      </c>
      <c r="U12" s="37">
        <f>SUMPRODUCT(LTA!J12:AN12,LTA!J$102:AN$102,LTA!J$104:AN$104)</f>
        <v>75.06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-102</v>
      </c>
      <c r="AA12" s="75">
        <f>STOA!I12</f>
        <v>0</v>
      </c>
      <c r="AB12" s="75">
        <f>-STOA!O12</f>
        <v>-267.08</v>
      </c>
      <c r="AC12">
        <f t="shared" si="0"/>
        <v>9.1495300057957003</v>
      </c>
      <c r="AD12">
        <f t="shared" si="1"/>
        <v>338.79369769582843</v>
      </c>
      <c r="AE12">
        <f>'IDT-1'!C12</f>
        <v>0</v>
      </c>
      <c r="AF12" s="24"/>
      <c r="AG12">
        <f t="shared" si="2"/>
        <v>338.79369769582843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5.9024900000000002</v>
      </c>
      <c r="E13">
        <f>GT_NG!Q13</f>
        <v>8.0167014613778704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514.6748175862441</v>
      </c>
      <c r="P13" s="36">
        <v>32.790000000000006</v>
      </c>
      <c r="Q13" s="36">
        <v>9.6469692211055271</v>
      </c>
      <c r="R13" s="38">
        <v>0</v>
      </c>
      <c r="S13" s="38">
        <v>0</v>
      </c>
      <c r="T13" s="37">
        <f>SUMPRODUCT(LTA!J13:AN13,LTA!J$101:AN$101,LTA!J$104:AN$104)</f>
        <v>22.17</v>
      </c>
      <c r="U13" s="37">
        <f>SUMPRODUCT(LTA!J13:AN13,LTA!J$102:AN$102,LTA!J$104:AN$104)</f>
        <v>75.05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-112</v>
      </c>
      <c r="AA13" s="75">
        <f>STOA!I13</f>
        <v>0</v>
      </c>
      <c r="AB13" s="75">
        <f>-STOA!O13</f>
        <v>-267.08</v>
      </c>
      <c r="AC13">
        <f t="shared" si="0"/>
        <v>9.2327295830445895</v>
      </c>
      <c r="AD13">
        <f t="shared" si="1"/>
        <v>328.53049811857949</v>
      </c>
      <c r="AE13">
        <f>'IDT-1'!C13</f>
        <v>0</v>
      </c>
      <c r="AF13" s="24"/>
      <c r="AG13">
        <f t="shared" si="2"/>
        <v>328.53049811857949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5.9024900000000002</v>
      </c>
      <c r="E14">
        <f>GT_NG!Q14</f>
        <v>8.0167014613778704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514.6748175862441</v>
      </c>
      <c r="P14" s="36">
        <v>32.790000000000006</v>
      </c>
      <c r="Q14" s="36">
        <v>9.6469692211055271</v>
      </c>
      <c r="R14" s="38">
        <v>0</v>
      </c>
      <c r="S14" s="38">
        <v>0</v>
      </c>
      <c r="T14" s="37">
        <f>SUMPRODUCT(LTA!J14:AN14,LTA!J$101:AN$101,LTA!J$104:AN$104)</f>
        <v>15</v>
      </c>
      <c r="U14" s="37">
        <f>SUMPRODUCT(LTA!J14:AN14,LTA!J$102:AN$102,LTA!J$104:AN$104)</f>
        <v>74.900000000000006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-97</v>
      </c>
      <c r="AA14" s="75">
        <f>STOA!I14</f>
        <v>0</v>
      </c>
      <c r="AB14" s="75">
        <f>-STOA!O14</f>
        <v>-267.08</v>
      </c>
      <c r="AC14">
        <f t="shared" si="0"/>
        <v>9.0441742171712534</v>
      </c>
      <c r="AD14">
        <f t="shared" si="1"/>
        <v>336.39905348445291</v>
      </c>
      <c r="AE14">
        <f>'IDT-1'!C14</f>
        <v>0</v>
      </c>
      <c r="AF14" s="24"/>
      <c r="AG14">
        <f t="shared" si="2"/>
        <v>336.39905348445291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5.9024900000000002</v>
      </c>
      <c r="E15">
        <f>GT_NG!Q15</f>
        <v>8.0167014613778704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515.75660078624401</v>
      </c>
      <c r="P15" s="36">
        <v>32.790000000000006</v>
      </c>
      <c r="Q15" s="36">
        <v>9.6469692211055271</v>
      </c>
      <c r="R15" s="38">
        <v>0</v>
      </c>
      <c r="S15" s="38">
        <v>0</v>
      </c>
      <c r="T15" s="37">
        <f>SUMPRODUCT(LTA!J15:AN15,LTA!J$101:AN$101,LTA!J$104:AN$104)</f>
        <v>15</v>
      </c>
      <c r="U15" s="37">
        <f>SUMPRODUCT(LTA!J15:AN15,LTA!J$102:AN$102,LTA!J$104:AN$104)</f>
        <v>71.849999999999994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-97</v>
      </c>
      <c r="AA15" s="75">
        <f>STOA!I15</f>
        <v>0</v>
      </c>
      <c r="AB15" s="75">
        <f>-STOA!O15</f>
        <v>-267.08</v>
      </c>
      <c r="AC15">
        <f t="shared" si="0"/>
        <v>9.0276411960512526</v>
      </c>
      <c r="AD15">
        <f t="shared" si="1"/>
        <v>334.44736970557284</v>
      </c>
      <c r="AE15">
        <f>'IDT-1'!C15</f>
        <v>0</v>
      </c>
      <c r="AF15" s="24"/>
      <c r="AG15">
        <f t="shared" si="2"/>
        <v>334.44736970557284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5.9024900000000002</v>
      </c>
      <c r="E16">
        <f>GT_NG!Q16</f>
        <v>8.0167014613778704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515.75660078624401</v>
      </c>
      <c r="P16" s="36">
        <v>32.790000000000006</v>
      </c>
      <c r="Q16" s="36">
        <v>9.6469692211055271</v>
      </c>
      <c r="R16" s="38">
        <v>0</v>
      </c>
      <c r="S16" s="38">
        <v>0</v>
      </c>
      <c r="T16" s="37">
        <f>SUMPRODUCT(LTA!J16:AN16,LTA!J$101:AN$101,LTA!J$104:AN$104)</f>
        <v>15</v>
      </c>
      <c r="U16" s="37">
        <f>SUMPRODUCT(LTA!J16:AN16,LTA!J$102:AN$102,LTA!J$104:AN$104)</f>
        <v>70.03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-97</v>
      </c>
      <c r="AA16" s="75">
        <f>STOA!I16</f>
        <v>0</v>
      </c>
      <c r="AB16" s="75">
        <f>-STOA!O16</f>
        <v>-267.08</v>
      </c>
      <c r="AC16">
        <f t="shared" si="0"/>
        <v>9.0123531960512526</v>
      </c>
      <c r="AD16">
        <f t="shared" si="1"/>
        <v>332.64265770557279</v>
      </c>
      <c r="AE16">
        <f>'IDT-1'!C16</f>
        <v>0</v>
      </c>
      <c r="AF16" s="24"/>
      <c r="AG16">
        <f t="shared" si="2"/>
        <v>332.64265770557279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5.9024900000000002</v>
      </c>
      <c r="E17">
        <f>GT_NG!Q17</f>
        <v>8.0167014613778704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515.75660078624401</v>
      </c>
      <c r="P17" s="36">
        <v>32.790000000000006</v>
      </c>
      <c r="Q17" s="36">
        <v>9.6469692211055271</v>
      </c>
      <c r="R17" s="38">
        <v>0</v>
      </c>
      <c r="S17" s="38">
        <v>0</v>
      </c>
      <c r="T17" s="37">
        <f>SUMPRODUCT(LTA!J17:AN17,LTA!J$101:AN$101,LTA!J$104:AN$104)</f>
        <v>15</v>
      </c>
      <c r="U17" s="37">
        <f>SUMPRODUCT(LTA!J17:AN17,LTA!J$102:AN$102,LTA!J$104:AN$104)</f>
        <v>70.03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-107</v>
      </c>
      <c r="AA17" s="75">
        <f>STOA!I17</f>
        <v>0</v>
      </c>
      <c r="AB17" s="75">
        <f>-STOA!O17</f>
        <v>-267.08</v>
      </c>
      <c r="AC17">
        <f t="shared" si="0"/>
        <v>9.0970647733001435</v>
      </c>
      <c r="AD17">
        <f t="shared" si="1"/>
        <v>322.55794612832392</v>
      </c>
      <c r="AE17">
        <f>'IDT-1'!C17</f>
        <v>0</v>
      </c>
      <c r="AF17" s="24"/>
      <c r="AG17">
        <f t="shared" si="2"/>
        <v>322.55794612832392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5.9024900000000002</v>
      </c>
      <c r="E18">
        <f>GT_NG!Q18</f>
        <v>8.0167014613778704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515.75660078624401</v>
      </c>
      <c r="P18" s="36">
        <v>32.790000000000006</v>
      </c>
      <c r="Q18" s="36">
        <v>9.6469692211055271</v>
      </c>
      <c r="R18" s="38">
        <v>0</v>
      </c>
      <c r="S18" s="38">
        <v>0</v>
      </c>
      <c r="T18" s="37">
        <f>SUMPRODUCT(LTA!J18:AN18,LTA!J$101:AN$101,LTA!J$104:AN$104)</f>
        <v>15</v>
      </c>
      <c r="U18" s="37">
        <f>SUMPRODUCT(LTA!J18:AN18,LTA!J$102:AN$102,LTA!J$104:AN$104)</f>
        <v>70.03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-107</v>
      </c>
      <c r="AA18" s="75">
        <f>STOA!I18</f>
        <v>0</v>
      </c>
      <c r="AB18" s="75">
        <f>-STOA!O18</f>
        <v>-267.08</v>
      </c>
      <c r="AC18">
        <f t="shared" si="0"/>
        <v>9.0970647733001435</v>
      </c>
      <c r="AD18">
        <f t="shared" si="1"/>
        <v>322.55794612832392</v>
      </c>
      <c r="AE18">
        <f>'IDT-1'!C18</f>
        <v>0</v>
      </c>
      <c r="AF18" s="24"/>
      <c r="AG18">
        <f t="shared" si="2"/>
        <v>322.55794612832392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5.9024900000000002</v>
      </c>
      <c r="E19">
        <f>GT_NG!Q19</f>
        <v>8.0167014613778704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525.22220378624411</v>
      </c>
      <c r="P19" s="36">
        <v>32.790000000000006</v>
      </c>
      <c r="Q19" s="36">
        <v>9.6469692211055271</v>
      </c>
      <c r="R19" s="38">
        <v>0</v>
      </c>
      <c r="S19" s="38">
        <v>0</v>
      </c>
      <c r="T19" s="37">
        <f>SUMPRODUCT(LTA!J19:AN19,LTA!J$101:AN$101,LTA!J$104:AN$104)</f>
        <v>15</v>
      </c>
      <c r="U19" s="37">
        <f>SUMPRODUCT(LTA!J19:AN19,LTA!J$102:AN$102,LTA!J$104:AN$104)</f>
        <v>70.03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-92</v>
      </c>
      <c r="AA19" s="75">
        <f>STOA!I19</f>
        <v>0</v>
      </c>
      <c r="AB19" s="75">
        <f>-STOA!O19</f>
        <v>-267.08</v>
      </c>
      <c r="AC19">
        <f t="shared" si="0"/>
        <v>9.2358739425743686</v>
      </c>
      <c r="AD19">
        <f t="shared" si="1"/>
        <v>324.8847399590498</v>
      </c>
      <c r="AE19">
        <f>'IDT-1'!C19</f>
        <v>0</v>
      </c>
      <c r="AF19" s="24"/>
      <c r="AG19">
        <f t="shared" si="2"/>
        <v>324.8847399590498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-22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5.9024900000000002</v>
      </c>
      <c r="E20">
        <f>GT_NG!Q20</f>
        <v>8.0167014613778704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525.22220378624411</v>
      </c>
      <c r="P20" s="36">
        <v>32.790000000000006</v>
      </c>
      <c r="Q20" s="36">
        <v>9.6469692211055271</v>
      </c>
      <c r="R20" s="38">
        <v>0</v>
      </c>
      <c r="S20" s="38">
        <v>0</v>
      </c>
      <c r="T20" s="37">
        <f>SUMPRODUCT(LTA!J20:AN20,LTA!J$101:AN$101,LTA!J$104:AN$104)</f>
        <v>15</v>
      </c>
      <c r="U20" s="37">
        <f>SUMPRODUCT(LTA!J20:AN20,LTA!J$102:AN$102,LTA!J$104:AN$104)</f>
        <v>70.03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-87</v>
      </c>
      <c r="AA20" s="75">
        <f>STOA!I20</f>
        <v>0</v>
      </c>
      <c r="AB20" s="75">
        <f>-STOA!O20</f>
        <v>-267.08</v>
      </c>
      <c r="AC20">
        <f t="shared" si="0"/>
        <v>9.193518153949924</v>
      </c>
      <c r="AD20">
        <f t="shared" si="1"/>
        <v>329.92709574767423</v>
      </c>
      <c r="AE20">
        <f>'IDT-1'!C20</f>
        <v>0</v>
      </c>
      <c r="AF20" s="24"/>
      <c r="AG20">
        <f t="shared" si="2"/>
        <v>329.92709574767423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-22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5.9024900000000002</v>
      </c>
      <c r="E21">
        <f>GT_NG!Q21</f>
        <v>8.0167014613778704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515.48519048624405</v>
      </c>
      <c r="P21" s="36">
        <v>32.790000000000006</v>
      </c>
      <c r="Q21" s="36">
        <v>9.6469692211055271</v>
      </c>
      <c r="R21" s="38">
        <v>0</v>
      </c>
      <c r="S21" s="38">
        <v>0</v>
      </c>
      <c r="T21" s="37">
        <f>SUMPRODUCT(LTA!J21:AN21,LTA!J$101:AN$101,LTA!J$104:AN$104)</f>
        <v>18.329999999999998</v>
      </c>
      <c r="U21" s="37">
        <f>SUMPRODUCT(LTA!J21:AN21,LTA!J$102:AN$102,LTA!J$104:AN$104)</f>
        <v>70.03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-82</v>
      </c>
      <c r="AA21" s="75">
        <f>STOA!I21</f>
        <v>0</v>
      </c>
      <c r="AB21" s="75">
        <f>-STOA!O21</f>
        <v>-267.08</v>
      </c>
      <c r="AC21">
        <f t="shared" si="0"/>
        <v>9.0973434536054771</v>
      </c>
      <c r="AD21">
        <f t="shared" si="1"/>
        <v>328.61625714801863</v>
      </c>
      <c r="AE21">
        <f>'IDT-1'!C21</f>
        <v>0</v>
      </c>
      <c r="AF21" s="24"/>
      <c r="AG21">
        <f t="shared" si="2"/>
        <v>328.61625714801863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-22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5.9024900000000002</v>
      </c>
      <c r="E22">
        <f>GT_NG!Q22</f>
        <v>8.0167014613778704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514.9419084322883</v>
      </c>
      <c r="P22" s="36">
        <v>32.790000000000006</v>
      </c>
      <c r="Q22" s="36">
        <v>9.6469692211055271</v>
      </c>
      <c r="R22" s="38">
        <v>0</v>
      </c>
      <c r="S22" s="38">
        <v>0</v>
      </c>
      <c r="T22" s="37">
        <f>SUMPRODUCT(LTA!J22:AN22,LTA!J$101:AN$101,LTA!J$104:AN$104)</f>
        <v>18.329999999999998</v>
      </c>
      <c r="U22" s="37">
        <f>SUMPRODUCT(LTA!J22:AN22,LTA!J$102:AN$102,LTA!J$104:AN$104)</f>
        <v>70.03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-72</v>
      </c>
      <c r="AA22" s="75">
        <f>STOA!I22</f>
        <v>0</v>
      </c>
      <c r="AB22" s="75">
        <f>-STOA!O22</f>
        <v>-267.08</v>
      </c>
      <c r="AC22">
        <f t="shared" si="0"/>
        <v>9.0334817802780254</v>
      </c>
      <c r="AD22">
        <f t="shared" si="1"/>
        <v>335.13683676739038</v>
      </c>
      <c r="AE22">
        <f>'IDT-1'!C22</f>
        <v>0</v>
      </c>
      <c r="AF22" s="24"/>
      <c r="AG22">
        <f t="shared" si="2"/>
        <v>335.13683676739038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-25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5.9024900000000002</v>
      </c>
      <c r="E23">
        <f>GT_NG!Q23</f>
        <v>8.0167014613778704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514.47948852295929</v>
      </c>
      <c r="P23" s="36">
        <v>32.790000000000006</v>
      </c>
      <c r="Q23" s="36">
        <v>9.6469692211055271</v>
      </c>
      <c r="R23" s="38">
        <v>0</v>
      </c>
      <c r="S23" s="38">
        <v>0</v>
      </c>
      <c r="T23" s="37">
        <f>SUMPRODUCT(LTA!J23:AN23,LTA!J$101:AN$101,LTA!J$104:AN$104)</f>
        <v>18.329999999999998</v>
      </c>
      <c r="U23" s="37">
        <f>SUMPRODUCT(LTA!J23:AN23,LTA!J$102:AN$102,LTA!J$104:AN$104)</f>
        <v>70.03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-52</v>
      </c>
      <c r="AA23" s="75">
        <f>STOA!I23</f>
        <v>0</v>
      </c>
      <c r="AB23" s="75">
        <f>-STOA!O23</f>
        <v>-267.08</v>
      </c>
      <c r="AC23">
        <f t="shared" si="0"/>
        <v>8.9364147180658815</v>
      </c>
      <c r="AD23">
        <f t="shared" si="1"/>
        <v>345.77148392027351</v>
      </c>
      <c r="AE23">
        <f>'IDT-1'!C23</f>
        <v>0</v>
      </c>
      <c r="AF23" s="24"/>
      <c r="AG23">
        <f t="shared" si="2"/>
        <v>345.77148392027351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-34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5.9024900000000002</v>
      </c>
      <c r="E24">
        <f>GT_NG!Q24</f>
        <v>8.0167014613778704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519.57807310554438</v>
      </c>
      <c r="P24" s="36">
        <v>32.79</v>
      </c>
      <c r="Q24" s="36">
        <v>9.6469692211055271</v>
      </c>
      <c r="R24" s="38">
        <v>0</v>
      </c>
      <c r="S24" s="38">
        <v>0</v>
      </c>
      <c r="T24" s="37">
        <f>SUMPRODUCT(LTA!J24:AN24,LTA!J$101:AN$101,LTA!J$104:AN$104)</f>
        <v>18.329999999999998</v>
      </c>
      <c r="U24" s="37">
        <f>SUMPRODUCT(LTA!J24:AN24,LTA!J$102:AN$102,LTA!J$104:AN$104)</f>
        <v>71.95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-47</v>
      </c>
      <c r="AA24" s="75">
        <f>STOA!I24</f>
        <v>0</v>
      </c>
      <c r="AB24" s="75">
        <f>-STOA!O24</f>
        <v>-267.08</v>
      </c>
      <c r="AC24">
        <f t="shared" si="0"/>
        <v>8.9276015667604849</v>
      </c>
      <c r="AD24">
        <f t="shared" si="1"/>
        <v>360.79888165416406</v>
      </c>
      <c r="AE24">
        <f>'IDT-1'!C24</f>
        <v>0</v>
      </c>
      <c r="AF24" s="24"/>
      <c r="AG24">
        <f t="shared" si="2"/>
        <v>360.79888165416406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-31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5.9024900000000002</v>
      </c>
      <c r="E25">
        <f>GT_NG!Q25</f>
        <v>8.0167014613778704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530.92403435772144</v>
      </c>
      <c r="P25" s="36">
        <v>32.79</v>
      </c>
      <c r="Q25" s="36">
        <v>9.6469692211055271</v>
      </c>
      <c r="R25" s="38">
        <v>0</v>
      </c>
      <c r="S25" s="38">
        <v>0</v>
      </c>
      <c r="T25" s="37">
        <f>SUMPRODUCT(LTA!J25:AN25,LTA!J$101:AN$101,LTA!J$104:AN$104)</f>
        <v>18.329999999999998</v>
      </c>
      <c r="U25" s="37">
        <f>SUMPRODUCT(LTA!J25:AN25,LTA!J$102:AN$102,LTA!J$104:AN$104)</f>
        <v>71.900000000000006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-32</v>
      </c>
      <c r="AA25" s="75">
        <f>STOA!I25</f>
        <v>0</v>
      </c>
      <c r="AB25" s="75">
        <f>-STOA!O25</f>
        <v>-267.08</v>
      </c>
      <c r="AC25">
        <f t="shared" si="0"/>
        <v>8.6328143859338748</v>
      </c>
      <c r="AD25">
        <f t="shared" si="1"/>
        <v>418.38963008716763</v>
      </c>
      <c r="AE25">
        <f>'IDT-1'!C25</f>
        <v>0</v>
      </c>
      <c r="AF25" s="24"/>
      <c r="AG25">
        <f t="shared" si="2"/>
        <v>418.38963008716763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5.9024900000000002</v>
      </c>
      <c r="E26">
        <f>GT_NG!Q26</f>
        <v>8.0167014613778704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545.76558519869536</v>
      </c>
      <c r="P26" s="36">
        <v>32.79</v>
      </c>
      <c r="Q26" s="36">
        <v>9.6469692211055271</v>
      </c>
      <c r="R26" s="38">
        <v>0</v>
      </c>
      <c r="S26" s="38">
        <v>0</v>
      </c>
      <c r="T26" s="37">
        <f>SUMPRODUCT(LTA!J26:AN26,LTA!J$101:AN$101,LTA!J$104:AN$104)</f>
        <v>18.329999999999998</v>
      </c>
      <c r="U26" s="37">
        <f>SUMPRODUCT(LTA!J26:AN26,LTA!J$102:AN$102,LTA!J$104:AN$104)</f>
        <v>71.849999999999994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-32</v>
      </c>
      <c r="AA26" s="75">
        <f>STOA!I26</f>
        <v>0</v>
      </c>
      <c r="AB26" s="75">
        <f>-STOA!O26</f>
        <v>-267.08</v>
      </c>
      <c r="AC26">
        <f t="shared" si="0"/>
        <v>8.7570634129980558</v>
      </c>
      <c r="AD26">
        <f t="shared" si="1"/>
        <v>433.05693190107746</v>
      </c>
      <c r="AE26">
        <f>'IDT-1'!C26</f>
        <v>0</v>
      </c>
      <c r="AF26" s="24"/>
      <c r="AG26">
        <f t="shared" si="2"/>
        <v>433.05693190107746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5.9024900000000002</v>
      </c>
      <c r="E27">
        <f>GT_NG!Q27</f>
        <v>8.0167014613778704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582.28067211936241</v>
      </c>
      <c r="P27" s="36">
        <v>32.79</v>
      </c>
      <c r="Q27" s="36">
        <v>9.6480645808263148</v>
      </c>
      <c r="R27" s="38">
        <v>0</v>
      </c>
      <c r="S27" s="38">
        <v>0</v>
      </c>
      <c r="T27" s="37">
        <f>SUMPRODUCT(LTA!J27:AN27,LTA!J$101:AN$101,LTA!J$104:AN$104)</f>
        <v>18.010000000000002</v>
      </c>
      <c r="U27" s="37">
        <f>SUMPRODUCT(LTA!J27:AN27,LTA!J$102:AN$102,LTA!J$104:AN$104)</f>
        <v>100.8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-350</v>
      </c>
      <c r="AC27">
        <f t="shared" si="0"/>
        <v>9.735642695504664</v>
      </c>
      <c r="AD27">
        <f t="shared" si="1"/>
        <v>446.30453489895842</v>
      </c>
      <c r="AE27">
        <f>'IDT-1'!C27</f>
        <v>0</v>
      </c>
      <c r="AF27" s="24"/>
      <c r="AG27">
        <f t="shared" si="2"/>
        <v>446.30453489895842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5.9024900000000002</v>
      </c>
      <c r="E28">
        <f>GT_NG!Q28</f>
        <v>8.0167014613778704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605.04237428508793</v>
      </c>
      <c r="P28" s="36">
        <v>32.79</v>
      </c>
      <c r="Q28" s="36">
        <v>9.6480645808263148</v>
      </c>
      <c r="R28" s="38">
        <v>0.56000000000000005</v>
      </c>
      <c r="S28" s="38">
        <v>0</v>
      </c>
      <c r="T28" s="37">
        <f>SUMPRODUCT(LTA!J28:AN28,LTA!J$101:AN$101,LTA!J$104:AN$104)</f>
        <v>17.75</v>
      </c>
      <c r="U28" s="37">
        <f>SUMPRODUCT(LTA!J28:AN28,LTA!J$102:AN$102,LTA!J$104:AN$104)</f>
        <v>110.1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-350</v>
      </c>
      <c r="AC28">
        <f t="shared" si="0"/>
        <v>10.007480993696758</v>
      </c>
      <c r="AD28">
        <f t="shared" si="1"/>
        <v>478.39439876649203</v>
      </c>
      <c r="AE28">
        <f>'IDT-1'!C28</f>
        <v>0</v>
      </c>
      <c r="AF28" s="24"/>
      <c r="AG28">
        <f t="shared" si="2"/>
        <v>478.39439876649203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5.9024900000000002</v>
      </c>
      <c r="E29">
        <f>GT_NG!Q29</f>
        <v>8.0167014613778704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611.58437195614079</v>
      </c>
      <c r="P29" s="36">
        <v>53.05</v>
      </c>
      <c r="Q29" s="36">
        <v>9.6480645808263148</v>
      </c>
      <c r="R29" s="38">
        <v>2.52</v>
      </c>
      <c r="S29" s="38">
        <v>0</v>
      </c>
      <c r="T29" s="37">
        <f>SUMPRODUCT(LTA!J29:AN29,LTA!J$101:AN$101,LTA!J$104:AN$104)</f>
        <v>17.520000000000003</v>
      </c>
      <c r="U29" s="37">
        <f>SUMPRODUCT(LTA!J29:AN29,LTA!J$102:AN$102,LTA!J$104:AN$104)</f>
        <v>110.03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-350</v>
      </c>
      <c r="AC29">
        <f t="shared" si="0"/>
        <v>10.246561774133601</v>
      </c>
      <c r="AD29">
        <f t="shared" si="1"/>
        <v>506.61731565710784</v>
      </c>
      <c r="AE29">
        <f>'IDT-1'!C29</f>
        <v>0</v>
      </c>
      <c r="AF29" s="24"/>
      <c r="AG29">
        <f t="shared" si="2"/>
        <v>506.61731565710784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5.9024900000000002</v>
      </c>
      <c r="E30">
        <f>GT_NG!Q30</f>
        <v>8.0167014613778704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611.5843946884936</v>
      </c>
      <c r="P30" s="36">
        <v>57.870000000000005</v>
      </c>
      <c r="Q30" s="36">
        <v>9.6480645808263148</v>
      </c>
      <c r="R30" s="38">
        <v>7.7</v>
      </c>
      <c r="S30" s="38">
        <v>0</v>
      </c>
      <c r="T30" s="37">
        <f>SUMPRODUCT(LTA!J30:AN30,LTA!J$101:AN$101,LTA!J$104:AN$104)</f>
        <v>18.55</v>
      </c>
      <c r="U30" s="37">
        <f>SUMPRODUCT(LTA!J30:AN30,LTA!J$102:AN$102,LTA!J$104:AN$104)</f>
        <v>109.85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-350</v>
      </c>
      <c r="AC30">
        <f t="shared" si="0"/>
        <v>10.337701965085367</v>
      </c>
      <c r="AD30">
        <f t="shared" si="1"/>
        <v>517.3761981985092</v>
      </c>
      <c r="AE30">
        <f>'IDT-1'!C30</f>
        <v>0</v>
      </c>
      <c r="AF30" s="24"/>
      <c r="AG30">
        <f t="shared" si="2"/>
        <v>517.3761981985092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5.9024900000000002</v>
      </c>
      <c r="E31">
        <f>GT_NG!Q31</f>
        <v>8.0167014613778704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617.84157237144495</v>
      </c>
      <c r="P31" s="36">
        <v>68.17</v>
      </c>
      <c r="Q31" s="36">
        <v>9.6480645808263148</v>
      </c>
      <c r="R31" s="38">
        <v>17.38</v>
      </c>
      <c r="S31" s="38">
        <v>0</v>
      </c>
      <c r="T31" s="37">
        <f>SUMPRODUCT(LTA!J31:AN31,LTA!J$101:AN$101,LTA!J$104:AN$104)</f>
        <v>22.83</v>
      </c>
      <c r="U31" s="37">
        <f>SUMPRODUCT(LTA!J31:AN31,LTA!J$102:AN$102,LTA!J$104:AN$104)</f>
        <v>110.53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-350</v>
      </c>
      <c r="AC31">
        <f t="shared" si="0"/>
        <v>10.599758257622158</v>
      </c>
      <c r="AD31">
        <f t="shared" si="1"/>
        <v>548.31131958892365</v>
      </c>
      <c r="AE31">
        <f>'IDT-1'!C31</f>
        <v>0</v>
      </c>
      <c r="AF31" s="24"/>
      <c r="AG31">
        <f t="shared" si="2"/>
        <v>548.31131958892365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5.9024900000000002</v>
      </c>
      <c r="E32">
        <f>GT_NG!Q32</f>
        <v>8.0167014613778704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619.6312144162614</v>
      </c>
      <c r="P32" s="36">
        <v>68.17</v>
      </c>
      <c r="Q32" s="36">
        <v>18.786814714358364</v>
      </c>
      <c r="R32" s="38">
        <v>20.749999999999996</v>
      </c>
      <c r="S32" s="38">
        <v>0</v>
      </c>
      <c r="T32" s="37">
        <f>SUMPRODUCT(LTA!J32:AN32,LTA!J$101:AN$101,LTA!J$104:AN$104)</f>
        <v>28.64</v>
      </c>
      <c r="U32" s="37">
        <f>SUMPRODUCT(LTA!J32:AN32,LTA!J$102:AN$102,LTA!J$104:AN$104)</f>
        <v>110.35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-350</v>
      </c>
      <c r="AC32">
        <f t="shared" si="0"/>
        <v>10.767156751920284</v>
      </c>
      <c r="AD32">
        <f t="shared" si="1"/>
        <v>568.07231327297393</v>
      </c>
      <c r="AE32">
        <f>'IDT-1'!C32</f>
        <v>0</v>
      </c>
      <c r="AF32" s="24"/>
      <c r="AG32">
        <f t="shared" si="2"/>
        <v>568.07231327297393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5.9024900000000002</v>
      </c>
      <c r="E33">
        <f>GT_NG!Q33</f>
        <v>8.0167014613778704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614.48991432345633</v>
      </c>
      <c r="P33" s="36">
        <v>66.53</v>
      </c>
      <c r="Q33" s="36">
        <v>18.329999999999998</v>
      </c>
      <c r="R33" s="38">
        <v>23.75</v>
      </c>
      <c r="S33" s="38">
        <v>0</v>
      </c>
      <c r="T33" s="37">
        <f>SUMPRODUCT(LTA!J33:AN33,LTA!J$101:AN$101,LTA!J$104:AN$104)</f>
        <v>35.230000000000004</v>
      </c>
      <c r="U33" s="37">
        <f>SUMPRODUCT(LTA!J33:AN33,LTA!J$102:AN$102,LTA!J$104:AN$104)</f>
        <v>110.19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-350</v>
      </c>
      <c r="AC33">
        <f t="shared" si="0"/>
        <v>10.785568587540112</v>
      </c>
      <c r="AD33">
        <f t="shared" si="1"/>
        <v>570.24578663019076</v>
      </c>
      <c r="AE33">
        <f>'IDT-1'!C33</f>
        <v>0</v>
      </c>
      <c r="AF33" s="24"/>
      <c r="AG33">
        <f t="shared" si="2"/>
        <v>570.24578663019076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5.9024900000000002</v>
      </c>
      <c r="E34">
        <f>GT_NG!Q34</f>
        <v>8.0167014613778704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600.44466268649592</v>
      </c>
      <c r="P34" s="36">
        <v>66.53</v>
      </c>
      <c r="Q34" s="36">
        <v>18.329999999999998</v>
      </c>
      <c r="R34" s="38">
        <v>23.75</v>
      </c>
      <c r="S34" s="38">
        <v>0</v>
      </c>
      <c r="T34" s="37">
        <f>SUMPRODUCT(LTA!J34:AN34,LTA!J$101:AN$101,LTA!J$104:AN$104)</f>
        <v>45.85</v>
      </c>
      <c r="U34" s="37">
        <f>SUMPRODUCT(LTA!J34:AN34,LTA!J$102:AN$102,LTA!J$104:AN$104)</f>
        <v>109.94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-350</v>
      </c>
      <c r="AC34">
        <f t="shared" si="0"/>
        <v>10.754696473789645</v>
      </c>
      <c r="AD34">
        <f t="shared" si="1"/>
        <v>566.60140710698079</v>
      </c>
      <c r="AE34">
        <f>'IDT-1'!C34</f>
        <v>0</v>
      </c>
      <c r="AF34" s="24"/>
      <c r="AG34">
        <f t="shared" si="2"/>
        <v>566.60140710698079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5.9024900000000002</v>
      </c>
      <c r="E35">
        <f>GT_NG!Q35</f>
        <v>8.0167014613778704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575.91051222563874</v>
      </c>
      <c r="P35" s="36">
        <v>31.83</v>
      </c>
      <c r="Q35" s="36">
        <v>9.6480645808263148</v>
      </c>
      <c r="R35" s="38">
        <v>23.75</v>
      </c>
      <c r="S35" s="38">
        <v>0</v>
      </c>
      <c r="T35" s="37">
        <f>SUMPRODUCT(LTA!J35:AN35,LTA!J$101:AN$101,LTA!J$104:AN$104)</f>
        <v>58.08</v>
      </c>
      <c r="U35" s="37">
        <f>SUMPRODUCT(LTA!J35:AN35,LTA!J$102:AN$102,LTA!J$104:AN$104)</f>
        <v>106.26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-300</v>
      </c>
      <c r="AC35">
        <f t="shared" si="0"/>
        <v>9.8324634661529338</v>
      </c>
      <c r="AD35">
        <f t="shared" si="1"/>
        <v>558.15755423458677</v>
      </c>
      <c r="AE35">
        <f>'IDT-1'!C35</f>
        <v>0</v>
      </c>
      <c r="AF35" s="24"/>
      <c r="AG35">
        <f t="shared" si="2"/>
        <v>558.15755423458677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5.9024900000000002</v>
      </c>
      <c r="E36">
        <f>GT_NG!Q36</f>
        <v>8.0167014613778704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560.01503529512672</v>
      </c>
      <c r="P36" s="36">
        <v>31.83</v>
      </c>
      <c r="Q36" s="36">
        <v>9.6480645808263148</v>
      </c>
      <c r="R36" s="38">
        <v>23.749999999999996</v>
      </c>
      <c r="S36" s="38">
        <v>0</v>
      </c>
      <c r="T36" s="37">
        <f>SUMPRODUCT(LTA!J36:AN36,LTA!J$101:AN$101,LTA!J$104:AN$104)</f>
        <v>75.56</v>
      </c>
      <c r="U36" s="37">
        <f>SUMPRODUCT(LTA!J36:AN36,LTA!J$102:AN$102,LTA!J$104:AN$104)</f>
        <v>106.13000000000001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-300</v>
      </c>
      <c r="AC36">
        <f t="shared" si="0"/>
        <v>9.8446814599366306</v>
      </c>
      <c r="AD36">
        <f t="shared" si="1"/>
        <v>559.59985931029087</v>
      </c>
      <c r="AE36">
        <f>'IDT-1'!C36</f>
        <v>0</v>
      </c>
      <c r="AF36" s="24"/>
      <c r="AG36">
        <f t="shared" si="2"/>
        <v>559.59985931029087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5.9024900000000002</v>
      </c>
      <c r="E37">
        <f>GT_NG!Q37</f>
        <v>8.0167014613778704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587.00140646083639</v>
      </c>
      <c r="P37" s="36">
        <v>31.83</v>
      </c>
      <c r="Q37" s="36">
        <v>9.3081199515347333</v>
      </c>
      <c r="R37" s="38">
        <v>26.3</v>
      </c>
      <c r="S37" s="38">
        <v>0</v>
      </c>
      <c r="T37" s="37">
        <f>SUMPRODUCT(LTA!J37:AN37,LTA!J$101:AN$101,LTA!J$104:AN$104)</f>
        <v>96.23</v>
      </c>
      <c r="U37" s="37">
        <f>SUMPRODUCT(LTA!J37:AN37,LTA!J$102:AN$102,LTA!J$104:AN$104)</f>
        <v>77.17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-300</v>
      </c>
      <c r="AC37">
        <f t="shared" si="0"/>
        <v>10.020295442842544</v>
      </c>
      <c r="AD37">
        <f t="shared" si="1"/>
        <v>580.3306718638031</v>
      </c>
      <c r="AE37">
        <f>'IDT-1'!C37</f>
        <v>0</v>
      </c>
      <c r="AF37" s="24"/>
      <c r="AG37">
        <f t="shared" si="2"/>
        <v>580.3306718638031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5.9024900000000002</v>
      </c>
      <c r="E38">
        <f>GT_NG!Q38</f>
        <v>8.0167014613778704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582.44578267990369</v>
      </c>
      <c r="P38" s="36">
        <v>31.83</v>
      </c>
      <c r="Q38" s="36">
        <v>9.3081199515347333</v>
      </c>
      <c r="R38" s="38">
        <v>26.3</v>
      </c>
      <c r="S38" s="38">
        <v>0</v>
      </c>
      <c r="T38" s="37">
        <f>SUMPRODUCT(LTA!J38:AN38,LTA!J$101:AN$101,LTA!J$104:AN$104)</f>
        <v>117.84</v>
      </c>
      <c r="U38" s="37">
        <f>SUMPRODUCT(LTA!J38:AN38,LTA!J$102:AN$102,LTA!J$104:AN$104)</f>
        <v>69.31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-300</v>
      </c>
      <c r="AC38">
        <f t="shared" si="0"/>
        <v>10.097528203082708</v>
      </c>
      <c r="AD38">
        <f t="shared" si="1"/>
        <v>589.44781532263028</v>
      </c>
      <c r="AE38">
        <f>'IDT-1'!C38</f>
        <v>0</v>
      </c>
      <c r="AF38" s="24"/>
      <c r="AG38">
        <f t="shared" si="2"/>
        <v>589.44781532263028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5.9024900000000002</v>
      </c>
      <c r="E39">
        <f>GT_NG!Q39</f>
        <v>7.9482127779341392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588.59124771862901</v>
      </c>
      <c r="P39" s="36">
        <v>31.83</v>
      </c>
      <c r="Q39" s="36">
        <v>9.3081199515347333</v>
      </c>
      <c r="R39" s="38">
        <v>26.3</v>
      </c>
      <c r="S39" s="38">
        <v>0</v>
      </c>
      <c r="T39" s="37">
        <f>SUMPRODUCT(LTA!J39:AN39,LTA!J$101:AN$101,LTA!J$104:AN$104)</f>
        <v>133.23000000000002</v>
      </c>
      <c r="U39" s="37">
        <f>SUMPRODUCT(LTA!J39:AN39,LTA!J$102:AN$102,LTA!J$104:AN$104)</f>
        <v>69.09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-300</v>
      </c>
      <c r="AC39">
        <f t="shared" si="0"/>
        <v>10.40307017034041</v>
      </c>
      <c r="AD39">
        <f t="shared" si="1"/>
        <v>595.38924971065421</v>
      </c>
      <c r="AE39">
        <f>'IDT-1'!C39</f>
        <v>0</v>
      </c>
      <c r="AF39" s="24"/>
      <c r="AG39">
        <f t="shared" si="2"/>
        <v>595.38924971065421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-15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5.9024900000000002</v>
      </c>
      <c r="E40">
        <f>GT_NG!Q40</f>
        <v>7.9482127779341392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571.92656764354206</v>
      </c>
      <c r="P40" s="36">
        <v>31.83</v>
      </c>
      <c r="Q40" s="36">
        <v>9.2981215915976563</v>
      </c>
      <c r="R40" s="38">
        <v>26.3</v>
      </c>
      <c r="S40" s="38">
        <v>0</v>
      </c>
      <c r="T40" s="37">
        <f>SUMPRODUCT(LTA!J40:AN40,LTA!J$101:AN$101,LTA!J$104:AN$104)</f>
        <v>151.37</v>
      </c>
      <c r="U40" s="37">
        <f>SUMPRODUCT(LTA!J40:AN40,LTA!J$102:AN$102,LTA!J$104:AN$104)</f>
        <v>68.81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-300</v>
      </c>
      <c r="AC40">
        <f t="shared" si="0"/>
        <v>10.413026871486206</v>
      </c>
      <c r="AD40">
        <f t="shared" si="1"/>
        <v>596.56461457448427</v>
      </c>
      <c r="AE40">
        <f>'IDT-1'!C40</f>
        <v>0</v>
      </c>
      <c r="AF40" s="24"/>
      <c r="AG40">
        <f t="shared" si="2"/>
        <v>596.56461457448427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-15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5.9024900000000002</v>
      </c>
      <c r="E41">
        <f>GT_NG!Q41</f>
        <v>7.9482127779341392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588.15818675075025</v>
      </c>
      <c r="P41" s="36">
        <v>31.83</v>
      </c>
      <c r="Q41" s="36">
        <v>9.297115831911924</v>
      </c>
      <c r="R41" s="38">
        <v>26.3</v>
      </c>
      <c r="S41" s="38">
        <v>0</v>
      </c>
      <c r="T41" s="37">
        <f>SUMPRODUCT(LTA!J41:AN41,LTA!J$101:AN$101,LTA!J$104:AN$104)</f>
        <v>168.14</v>
      </c>
      <c r="U41" s="37">
        <f>SUMPRODUCT(LTA!J41:AN41,LTA!J$102:AN$102,LTA!J$104:AN$104)</f>
        <v>68.63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-300</v>
      </c>
      <c r="AC41">
        <f t="shared" si="0"/>
        <v>10.56165265773206</v>
      </c>
      <c r="AD41">
        <f t="shared" si="1"/>
        <v>644.23660213576079</v>
      </c>
      <c r="AE41">
        <f>'IDT-1'!C41</f>
        <v>0</v>
      </c>
      <c r="AF41" s="24"/>
      <c r="AG41">
        <f t="shared" si="2"/>
        <v>644.23660213576079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5.9024900000000002</v>
      </c>
      <c r="E42">
        <f>GT_NG!Q42</f>
        <v>7.9482127779341392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589.54947181318084</v>
      </c>
      <c r="P42" s="36">
        <v>31.83</v>
      </c>
      <c r="Q42" s="36">
        <v>9.297115831911924</v>
      </c>
      <c r="R42" s="38">
        <v>26.3</v>
      </c>
      <c r="S42" s="38">
        <v>0</v>
      </c>
      <c r="T42" s="37">
        <f>SUMPRODUCT(LTA!J42:AN42,LTA!J$101:AN$101,LTA!J$104:AN$104)</f>
        <v>183.15</v>
      </c>
      <c r="U42" s="37">
        <f>SUMPRODUCT(LTA!J42:AN42,LTA!J$102:AN$102,LTA!J$104:AN$104)</f>
        <v>68.47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-300</v>
      </c>
      <c r="AC42">
        <f t="shared" si="0"/>
        <v>10.698079452256477</v>
      </c>
      <c r="AD42">
        <f t="shared" si="1"/>
        <v>660.34146040366704</v>
      </c>
      <c r="AE42">
        <f>'IDT-1'!C42</f>
        <v>0</v>
      </c>
      <c r="AF42" s="24"/>
      <c r="AG42">
        <f t="shared" si="2"/>
        <v>660.34146040366704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5.9024900000000002</v>
      </c>
      <c r="E43">
        <f>GT_NG!Q43</f>
        <v>7.9482127779341392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578.73163981318089</v>
      </c>
      <c r="P43" s="36">
        <v>31.83</v>
      </c>
      <c r="Q43" s="36">
        <v>9.297115831911924</v>
      </c>
      <c r="R43" s="38">
        <v>26.3</v>
      </c>
      <c r="S43" s="38">
        <v>0</v>
      </c>
      <c r="T43" s="37">
        <f>SUMPRODUCT(LTA!J43:AN43,LTA!J$101:AN$101,LTA!J$104:AN$104)</f>
        <v>202.79</v>
      </c>
      <c r="U43" s="37">
        <f>SUMPRODUCT(LTA!J43:AN43,LTA!J$102:AN$102,LTA!J$104:AN$104)</f>
        <v>68.31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-300</v>
      </c>
      <c r="AC43">
        <f t="shared" si="0"/>
        <v>10.851817663456478</v>
      </c>
      <c r="AD43">
        <f t="shared" si="1"/>
        <v>678.4898901924671</v>
      </c>
      <c r="AE43">
        <f>'IDT-1'!C43</f>
        <v>0</v>
      </c>
      <c r="AF43" s="24"/>
      <c r="AG43">
        <f t="shared" si="2"/>
        <v>678.4898901924671</v>
      </c>
      <c r="AI43" s="34">
        <f>PXIL!I43</f>
        <v>0</v>
      </c>
      <c r="AJ43" s="34">
        <f>PXIL!O43</f>
        <v>0</v>
      </c>
      <c r="AK43" s="34">
        <f>RTM_IEX!I43</f>
        <v>9.64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5.9024900000000002</v>
      </c>
      <c r="E44">
        <f>GT_NG!Q44</f>
        <v>7.9482127779341392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578.19074821318077</v>
      </c>
      <c r="P44" s="36">
        <v>31.83</v>
      </c>
      <c r="Q44" s="36">
        <v>9.297115831911924</v>
      </c>
      <c r="R44" s="38">
        <v>26.3</v>
      </c>
      <c r="S44" s="38">
        <v>0</v>
      </c>
      <c r="T44" s="37">
        <f>SUMPRODUCT(LTA!J44:AN44,LTA!J$101:AN$101,LTA!J$104:AN$104)</f>
        <v>215.49999999999997</v>
      </c>
      <c r="U44" s="37">
        <f>SUMPRODUCT(LTA!J44:AN44,LTA!J$102:AN$102,LTA!J$104:AN$104)</f>
        <v>68.099999999999994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-300</v>
      </c>
      <c r="AC44">
        <f t="shared" si="0"/>
        <v>10.871298174016475</v>
      </c>
      <c r="AD44">
        <f t="shared" si="1"/>
        <v>680.78951808190698</v>
      </c>
      <c r="AE44">
        <f>'IDT-1'!C44</f>
        <v>0</v>
      </c>
      <c r="AF44" s="24"/>
      <c r="AG44">
        <f t="shared" si="2"/>
        <v>680.78951808190698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5.9024900000000002</v>
      </c>
      <c r="E45">
        <f>GT_NG!Q45</f>
        <v>8.2454844006568155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578.19224047268654</v>
      </c>
      <c r="P45" s="36">
        <v>31.83</v>
      </c>
      <c r="Q45" s="36">
        <v>9.2981215915976563</v>
      </c>
      <c r="R45" s="38">
        <v>26.3</v>
      </c>
      <c r="S45" s="38">
        <v>0</v>
      </c>
      <c r="T45" s="37">
        <f>SUMPRODUCT(LTA!J45:AN45,LTA!J$101:AN$101,LTA!J$104:AN$104)</f>
        <v>228.55999999999997</v>
      </c>
      <c r="U45" s="37">
        <f>SUMPRODUCT(LTA!J45:AN45,LTA!J$102:AN$102,LTA!J$104:AN$104)</f>
        <v>60.39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-300</v>
      </c>
      <c r="AC45">
        <f t="shared" si="0"/>
        <v>10.961112027633</v>
      </c>
      <c r="AD45">
        <f t="shared" si="1"/>
        <v>681.34947387020452</v>
      </c>
      <c r="AE45">
        <f>'IDT-1'!C45</f>
        <v>0</v>
      </c>
      <c r="AF45" s="24"/>
      <c r="AG45">
        <f t="shared" si="2"/>
        <v>681.34947387020452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-5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5.9024900000000002</v>
      </c>
      <c r="E46">
        <f>GT_NG!Q46</f>
        <v>8.2454844006568155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574.63606338160662</v>
      </c>
      <c r="P46" s="36">
        <v>31.83</v>
      </c>
      <c r="Q46" s="36">
        <v>9.2981215915976563</v>
      </c>
      <c r="R46" s="38">
        <v>26.3</v>
      </c>
      <c r="S46" s="38">
        <v>0</v>
      </c>
      <c r="T46" s="37">
        <f>SUMPRODUCT(LTA!J46:AN46,LTA!J$101:AN$101,LTA!J$104:AN$104)</f>
        <v>235.6</v>
      </c>
      <c r="U46" s="37">
        <f>SUMPRODUCT(LTA!J46:AN46,LTA!J$102:AN$102,LTA!J$104:AN$104)</f>
        <v>60.39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-300</v>
      </c>
      <c r="AC46">
        <f t="shared" si="0"/>
        <v>11.015789613242596</v>
      </c>
      <c r="AD46">
        <f t="shared" si="1"/>
        <v>681.77861919351506</v>
      </c>
      <c r="AE46">
        <f>'IDT-1'!C46</f>
        <v>0</v>
      </c>
      <c r="AF46" s="24"/>
      <c r="AG46">
        <f t="shared" si="2"/>
        <v>681.77861919351506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-8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5.9024900000000002</v>
      </c>
      <c r="E47">
        <f>GT_NG!Q47</f>
        <v>8.2454844006568155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586.43027098353332</v>
      </c>
      <c r="P47" s="36">
        <v>32.210000000000008</v>
      </c>
      <c r="Q47" s="36">
        <v>7.93</v>
      </c>
      <c r="R47" s="38">
        <v>26.3</v>
      </c>
      <c r="S47" s="38">
        <v>0</v>
      </c>
      <c r="T47" s="37">
        <f>SUMPRODUCT(LTA!J47:AN47,LTA!J$101:AN$101,LTA!J$104:AN$104)</f>
        <v>235.13</v>
      </c>
      <c r="U47" s="37">
        <f>SUMPRODUCT(LTA!J47:AN47,LTA!J$102:AN$102,LTA!J$104:AN$104)</f>
        <v>89.320000000000007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-350</v>
      </c>
      <c r="AC47">
        <f t="shared" si="0"/>
        <v>11.972490407371151</v>
      </c>
      <c r="AD47">
        <f t="shared" si="1"/>
        <v>646.0880044097155</v>
      </c>
      <c r="AE47">
        <f>'IDT-1'!C47</f>
        <v>0</v>
      </c>
      <c r="AF47" s="24"/>
      <c r="AG47">
        <f t="shared" si="2"/>
        <v>646.0880044097155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-32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5.9024900000000002</v>
      </c>
      <c r="E48">
        <f>GT_NG!Q48</f>
        <v>8.2454844006568155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579.33085965742737</v>
      </c>
      <c r="P48" s="36">
        <v>54.86</v>
      </c>
      <c r="Q48" s="36">
        <v>11.959999999999999</v>
      </c>
      <c r="R48" s="38">
        <v>26.3</v>
      </c>
      <c r="S48" s="38">
        <v>0</v>
      </c>
      <c r="T48" s="37">
        <f>SUMPRODUCT(LTA!J48:AN48,LTA!J$101:AN$101,LTA!J$104:AN$104)</f>
        <v>239.62999999999997</v>
      </c>
      <c r="U48" s="37">
        <f>SUMPRODUCT(LTA!J48:AN48,LTA!J$102:AN$102,LTA!J$104:AN$104)</f>
        <v>65.209999999999994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-350</v>
      </c>
      <c r="AC48">
        <f t="shared" si="0"/>
        <v>12.124724191279865</v>
      </c>
      <c r="AD48">
        <f t="shared" si="1"/>
        <v>627.90635929970097</v>
      </c>
      <c r="AE48">
        <f>'IDT-1'!C48</f>
        <v>0</v>
      </c>
      <c r="AF48" s="24"/>
      <c r="AG48">
        <f t="shared" si="2"/>
        <v>627.90635929970097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-50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5.9024900000000002</v>
      </c>
      <c r="E49">
        <f>GT_NG!Q49</f>
        <v>8.2454844006568155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578.80220001515352</v>
      </c>
      <c r="P49" s="36">
        <v>41.17</v>
      </c>
      <c r="Q49" s="36">
        <v>9.3070444444444451</v>
      </c>
      <c r="R49" s="38">
        <v>26.3</v>
      </c>
      <c r="S49" s="38">
        <v>0</v>
      </c>
      <c r="T49" s="37">
        <f>SUMPRODUCT(LTA!J49:AN49,LTA!J$101:AN$101,LTA!J$104:AN$104)</f>
        <v>239.01999999999998</v>
      </c>
      <c r="U49" s="37">
        <f>SUMPRODUCT(LTA!J49:AN49,LTA!J$102:AN$102,LTA!J$104:AN$104)</f>
        <v>79.680000000000007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-350</v>
      </c>
      <c r="AC49">
        <f t="shared" si="0"/>
        <v>12.226493989491434</v>
      </c>
      <c r="AD49">
        <f t="shared" si="1"/>
        <v>609.79297430365978</v>
      </c>
      <c r="AE49">
        <f>'IDT-1'!C49</f>
        <v>0</v>
      </c>
      <c r="AF49" s="24"/>
      <c r="AG49">
        <f t="shared" si="2"/>
        <v>609.79297430365978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-65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5.9024900000000002</v>
      </c>
      <c r="E50">
        <f>GT_NG!Q50</f>
        <v>8.2454844006568155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590.61039908848738</v>
      </c>
      <c r="P50" s="36">
        <v>31.83</v>
      </c>
      <c r="Q50" s="36">
        <v>9.3070444444444451</v>
      </c>
      <c r="R50" s="38">
        <v>26.3</v>
      </c>
      <c r="S50" s="38">
        <v>0</v>
      </c>
      <c r="T50" s="37">
        <f>SUMPRODUCT(LTA!J50:AN50,LTA!J$101:AN$101,LTA!J$104:AN$104)</f>
        <v>241.51999999999998</v>
      </c>
      <c r="U50" s="37">
        <f>SUMPRODUCT(LTA!J50:AN50,LTA!J$102:AN$102,LTA!J$104:AN$104)</f>
        <v>79.680000000000007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-350</v>
      </c>
      <c r="AC50">
        <f t="shared" si="0"/>
        <v>12.369880754406108</v>
      </c>
      <c r="AD50">
        <f t="shared" si="1"/>
        <v>602.61778661207916</v>
      </c>
      <c r="AE50">
        <f>'IDT-1'!C50</f>
        <v>0</v>
      </c>
      <c r="AF50" s="24"/>
      <c r="AG50">
        <f t="shared" si="2"/>
        <v>602.61778661207916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-77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5.9024900000000002</v>
      </c>
      <c r="E51">
        <f>GT_NG!Q51</f>
        <v>8.2454844006568155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587.06007463929018</v>
      </c>
      <c r="P51" s="36">
        <v>31.63</v>
      </c>
      <c r="Q51" s="36">
        <v>9.3070444444444451</v>
      </c>
      <c r="R51" s="38">
        <v>26.3</v>
      </c>
      <c r="S51" s="38">
        <v>0</v>
      </c>
      <c r="T51" s="37">
        <f>SUMPRODUCT(LTA!J51:AN51,LTA!J$101:AN$101,LTA!J$104:AN$104)</f>
        <v>227.18999999999997</v>
      </c>
      <c r="U51" s="37">
        <f>SUMPRODUCT(LTA!J51:AN51,LTA!J$102:AN$102,LTA!J$104:AN$104)</f>
        <v>79.680000000000007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-350</v>
      </c>
      <c r="AC51">
        <f t="shared" si="0"/>
        <v>12.21800602903285</v>
      </c>
      <c r="AD51">
        <f t="shared" si="1"/>
        <v>584.68933688825507</v>
      </c>
      <c r="AE51">
        <f>'IDT-1'!C51</f>
        <v>0</v>
      </c>
      <c r="AF51" s="24"/>
      <c r="AG51">
        <f t="shared" si="2"/>
        <v>584.68933688825507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-77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5.9491499999999995</v>
      </c>
      <c r="E52">
        <f>GT_NG!Q52</f>
        <v>8.2454844006568155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587.06007463929018</v>
      </c>
      <c r="P52" s="36">
        <v>31.63</v>
      </c>
      <c r="Q52" s="36">
        <v>9.3070444444444451</v>
      </c>
      <c r="R52" s="38">
        <v>26.3</v>
      </c>
      <c r="S52" s="38">
        <v>0</v>
      </c>
      <c r="T52" s="37">
        <f>SUMPRODUCT(LTA!J52:AN52,LTA!J$101:AN$101,LTA!J$104:AN$104)</f>
        <v>228.18999999999997</v>
      </c>
      <c r="U52" s="37">
        <f>SUMPRODUCT(LTA!J52:AN52,LTA!J$102:AN$102,LTA!J$104:AN$104)</f>
        <v>74.86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-350</v>
      </c>
      <c r="AC52">
        <f t="shared" si="0"/>
        <v>12.093127238059072</v>
      </c>
      <c r="AD52">
        <f t="shared" si="1"/>
        <v>592.04087567922898</v>
      </c>
      <c r="AE52">
        <f>'IDT-1'!C52</f>
        <v>0</v>
      </c>
      <c r="AF52" s="24"/>
      <c r="AG52">
        <f t="shared" si="2"/>
        <v>592.04087567922898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-66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5.9491499999999995</v>
      </c>
      <c r="E53">
        <f>GT_NG!Q53</f>
        <v>8.2454844006568155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590.81858754847724</v>
      </c>
      <c r="P53" s="36">
        <v>31.63</v>
      </c>
      <c r="Q53" s="36">
        <v>9.3070444444444451</v>
      </c>
      <c r="R53" s="38">
        <v>26.3</v>
      </c>
      <c r="S53" s="38">
        <v>0</v>
      </c>
      <c r="T53" s="37">
        <f>SUMPRODUCT(LTA!J53:AN53,LTA!J$101:AN$101,LTA!J$104:AN$104)</f>
        <v>235.55999999999997</v>
      </c>
      <c r="U53" s="37">
        <f>SUMPRODUCT(LTA!J53:AN53,LTA!J$102:AN$102,LTA!J$104:AN$104)</f>
        <v>70.03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-350</v>
      </c>
      <c r="AC53">
        <f t="shared" si="0"/>
        <v>11.858015383850013</v>
      </c>
      <c r="AD53">
        <f t="shared" si="1"/>
        <v>632.57450044262509</v>
      </c>
      <c r="AE53">
        <f>'IDT-1'!C53</f>
        <v>0</v>
      </c>
      <c r="AF53" s="24"/>
      <c r="AG53">
        <f t="shared" si="2"/>
        <v>632.57450044262509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-32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5.9491499999999995</v>
      </c>
      <c r="E54">
        <f>GT_NG!Q54</f>
        <v>8.2454844006568155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590.81858754847724</v>
      </c>
      <c r="P54" s="36">
        <v>32.29</v>
      </c>
      <c r="Q54" s="36">
        <v>9.3070444444444451</v>
      </c>
      <c r="R54" s="38">
        <v>26.3</v>
      </c>
      <c r="S54" s="38">
        <v>0</v>
      </c>
      <c r="T54" s="37">
        <f>SUMPRODUCT(LTA!J54:AN54,LTA!J$101:AN$101,LTA!J$104:AN$104)</f>
        <v>236.55999999999997</v>
      </c>
      <c r="U54" s="37">
        <f>SUMPRODUCT(LTA!J54:AN54,LTA!J$102:AN$102,LTA!J$104:AN$104)</f>
        <v>60.39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-350</v>
      </c>
      <c r="AC54">
        <f t="shared" si="0"/>
        <v>11.807925699299792</v>
      </c>
      <c r="AD54">
        <f t="shared" si="1"/>
        <v>622.64459012717532</v>
      </c>
      <c r="AE54">
        <f>'IDT-1'!C54</f>
        <v>0</v>
      </c>
      <c r="AF54" s="24"/>
      <c r="AG54">
        <f t="shared" si="2"/>
        <v>622.64459012717532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-34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5.9491499999999995</v>
      </c>
      <c r="E55">
        <f>GT_NG!Q55</f>
        <v>8.2454844006568155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588.65447102303574</v>
      </c>
      <c r="P55" s="36">
        <v>31.63</v>
      </c>
      <c r="Q55" s="36">
        <v>9.3070444444444451</v>
      </c>
      <c r="R55" s="38">
        <v>26.3</v>
      </c>
      <c r="S55" s="38">
        <v>0</v>
      </c>
      <c r="T55" s="37">
        <f>SUMPRODUCT(LTA!J55:AN55,LTA!J$101:AN$101,LTA!J$104:AN$104)</f>
        <v>247.55999999999997</v>
      </c>
      <c r="U55" s="37">
        <f>SUMPRODUCT(LTA!J55:AN55,LTA!J$102:AN$102,LTA!J$104:AN$104)</f>
        <v>60.39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-2</v>
      </c>
      <c r="AA55" s="75">
        <f>STOA!I55</f>
        <v>0</v>
      </c>
      <c r="AB55" s="75">
        <f>-STOA!O55</f>
        <v>-350</v>
      </c>
      <c r="AC55">
        <f t="shared" si="0"/>
        <v>11.885074278210974</v>
      </c>
      <c r="AD55">
        <f t="shared" si="1"/>
        <v>629.74332502282266</v>
      </c>
      <c r="AE55">
        <f>'IDT-1'!C55</f>
        <v>0</v>
      </c>
      <c r="AF55" s="24"/>
      <c r="AG55">
        <f t="shared" si="2"/>
        <v>629.74332502282266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-33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5.9491499999999995</v>
      </c>
      <c r="E56">
        <f>GT_NG!Q56</f>
        <v>8.2454844006568155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588.65447102303574</v>
      </c>
      <c r="P56" s="36">
        <v>31.63</v>
      </c>
      <c r="Q56" s="36">
        <v>9.3070444444444451</v>
      </c>
      <c r="R56" s="38">
        <v>26.3</v>
      </c>
      <c r="S56" s="38">
        <v>0</v>
      </c>
      <c r="T56" s="37">
        <f>SUMPRODUCT(LTA!J56:AN56,LTA!J$101:AN$101,LTA!J$104:AN$104)</f>
        <v>242.60999999999999</v>
      </c>
      <c r="U56" s="37">
        <f>SUMPRODUCT(LTA!J56:AN56,LTA!J$102:AN$102,LTA!J$104:AN$104)</f>
        <v>60.39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</v>
      </c>
      <c r="AA56" s="75">
        <f>STOA!I56</f>
        <v>0</v>
      </c>
      <c r="AB56" s="75">
        <f>-STOA!O56</f>
        <v>-350</v>
      </c>
      <c r="AC56">
        <f t="shared" si="0"/>
        <v>11.89432122456031</v>
      </c>
      <c r="AD56">
        <f t="shared" si="1"/>
        <v>618.78407807647341</v>
      </c>
      <c r="AE56">
        <f>'IDT-1'!C56</f>
        <v>0</v>
      </c>
      <c r="AF56" s="24"/>
      <c r="AG56">
        <f t="shared" si="2"/>
        <v>618.78407807647341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-39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5.9491499999999995</v>
      </c>
      <c r="E57">
        <f>GT_NG!Q57</f>
        <v>8.2454844006568155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573.99986139115742</v>
      </c>
      <c r="P57" s="36">
        <v>31.63</v>
      </c>
      <c r="Q57" s="36">
        <v>9.3070444444444451</v>
      </c>
      <c r="R57" s="38">
        <v>26.3</v>
      </c>
      <c r="S57" s="38">
        <v>0</v>
      </c>
      <c r="T57" s="37">
        <f>SUMPRODUCT(LTA!J57:AN57,LTA!J$101:AN$101,LTA!J$104:AN$104)</f>
        <v>239.18999999999997</v>
      </c>
      <c r="U57" s="37">
        <f>SUMPRODUCT(LTA!J57:AN57,LTA!J$102:AN$102,LTA!J$104:AN$104)</f>
        <v>60.39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-350</v>
      </c>
      <c r="AC57">
        <f t="shared" si="0"/>
        <v>11.801792607726753</v>
      </c>
      <c r="AD57">
        <f t="shared" si="1"/>
        <v>593.80199706142855</v>
      </c>
      <c r="AE57">
        <f>'IDT-1'!C57</f>
        <v>0</v>
      </c>
      <c r="AF57" s="24"/>
      <c r="AG57">
        <f t="shared" si="2"/>
        <v>593.80199706142855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-48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5.9491499999999995</v>
      </c>
      <c r="E58">
        <f>GT_NG!Q58</f>
        <v>8.2454844006568155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573.99986139115742</v>
      </c>
      <c r="P58" s="36">
        <v>31.63</v>
      </c>
      <c r="Q58" s="36">
        <v>9.3070444444444451</v>
      </c>
      <c r="R58" s="38">
        <v>26.3</v>
      </c>
      <c r="S58" s="38">
        <v>0</v>
      </c>
      <c r="T58" s="37">
        <f>SUMPRODUCT(LTA!J58:AN58,LTA!J$101:AN$101,LTA!J$104:AN$104)</f>
        <v>241.03000000000003</v>
      </c>
      <c r="U58" s="37">
        <f>SUMPRODUCT(LTA!J58:AN58,LTA!J$102:AN$102,LTA!J$104:AN$104)</f>
        <v>66.399999999999991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-7</v>
      </c>
      <c r="AA58" s="75">
        <f>STOA!I58</f>
        <v>0</v>
      </c>
      <c r="AB58" s="75">
        <f>-STOA!O58</f>
        <v>-350</v>
      </c>
      <c r="AC58">
        <f t="shared" si="0"/>
        <v>11.986328815875201</v>
      </c>
      <c r="AD58">
        <f t="shared" si="1"/>
        <v>587.46746085328004</v>
      </c>
      <c r="AE58">
        <f>'IDT-1'!C58</f>
        <v>0</v>
      </c>
      <c r="AF58" s="24"/>
      <c r="AG58">
        <f t="shared" si="2"/>
        <v>587.46746085328004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-55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5.9491499999999995</v>
      </c>
      <c r="E59">
        <f>GT_NG!Q59</f>
        <v>8.2454844006568155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574.22070960976544</v>
      </c>
      <c r="P59" s="36">
        <v>31.63</v>
      </c>
      <c r="Q59" s="36">
        <v>9.3070444444444451</v>
      </c>
      <c r="R59" s="38">
        <v>26.3</v>
      </c>
      <c r="S59" s="38">
        <v>0</v>
      </c>
      <c r="T59" s="37">
        <f>SUMPRODUCT(LTA!J59:AN59,LTA!J$101:AN$101,LTA!J$104:AN$104)</f>
        <v>230.79</v>
      </c>
      <c r="U59" s="37">
        <f>SUMPRODUCT(LTA!J59:AN59,LTA!J$102:AN$102,LTA!J$104:AN$104)</f>
        <v>65.92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-2</v>
      </c>
      <c r="AA59" s="75">
        <f>STOA!I59</f>
        <v>0</v>
      </c>
      <c r="AB59" s="75">
        <f>-STOA!O59</f>
        <v>-350</v>
      </c>
      <c r="AC59">
        <f t="shared" si="0"/>
        <v>11.906607098636396</v>
      </c>
      <c r="AD59">
        <f t="shared" si="1"/>
        <v>576.04803078912687</v>
      </c>
      <c r="AE59">
        <f>'IDT-1'!C59</f>
        <v>0</v>
      </c>
      <c r="AF59" s="24"/>
      <c r="AG59">
        <f t="shared" si="2"/>
        <v>576.04803078912687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-61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5.9491499999999995</v>
      </c>
      <c r="E60">
        <f>GT_NG!Q60</f>
        <v>8.2454844006568155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574.22070960976544</v>
      </c>
      <c r="P60" s="36">
        <v>31.63</v>
      </c>
      <c r="Q60" s="36">
        <v>9.3070444444444451</v>
      </c>
      <c r="R60" s="38">
        <v>26.3</v>
      </c>
      <c r="S60" s="38">
        <v>0</v>
      </c>
      <c r="T60" s="37">
        <f>SUMPRODUCT(LTA!J60:AN60,LTA!J$101:AN$101,LTA!J$104:AN$104)</f>
        <v>220.01</v>
      </c>
      <c r="U60" s="37">
        <f>SUMPRODUCT(LTA!J60:AN60,LTA!J$102:AN$102,LTA!J$104:AN$104)</f>
        <v>65.33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</v>
      </c>
      <c r="AA60" s="75">
        <f>STOA!I60</f>
        <v>0</v>
      </c>
      <c r="AB60" s="75">
        <f>-STOA!O60</f>
        <v>-350</v>
      </c>
      <c r="AC60">
        <f t="shared" si="0"/>
        <v>11.794156783186619</v>
      </c>
      <c r="AD60">
        <f t="shared" si="1"/>
        <v>566.79048110457677</v>
      </c>
      <c r="AE60">
        <f>'IDT-1'!C60</f>
        <v>0</v>
      </c>
      <c r="AF60" s="24"/>
      <c r="AG60">
        <f t="shared" si="2"/>
        <v>566.79048110457677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-59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5.9491499999999995</v>
      </c>
      <c r="E61">
        <f>GT_NG!Q61</f>
        <v>8.2454844006568155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574.15165688224556</v>
      </c>
      <c r="P61" s="36">
        <v>30.69</v>
      </c>
      <c r="Q61" s="36">
        <v>9.3899999999999988</v>
      </c>
      <c r="R61" s="38">
        <v>26.3</v>
      </c>
      <c r="S61" s="38">
        <v>0</v>
      </c>
      <c r="T61" s="37">
        <f>SUMPRODUCT(LTA!J61:AN61,LTA!J$101:AN$101,LTA!J$104:AN$104)</f>
        <v>209.82999999999998</v>
      </c>
      <c r="U61" s="37">
        <f>SUMPRODUCT(LTA!J61:AN61,LTA!J$102:AN$102,LTA!J$104:AN$104)</f>
        <v>64.849999999999994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-350</v>
      </c>
      <c r="AC61">
        <f t="shared" si="0"/>
        <v>11.180092945723885</v>
      </c>
      <c r="AD61">
        <f t="shared" si="1"/>
        <v>616.81844777007518</v>
      </c>
      <c r="AE61">
        <f>'IDT-1'!C61</f>
        <v>0</v>
      </c>
      <c r="AF61" s="24"/>
      <c r="AG61">
        <f t="shared" si="2"/>
        <v>616.81844777007518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5.9491499999999995</v>
      </c>
      <c r="E62">
        <f>GT_NG!Q62</f>
        <v>8.5274180655475611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574.15179261053049</v>
      </c>
      <c r="P62" s="36">
        <v>31.63</v>
      </c>
      <c r="Q62" s="36">
        <v>9.3899999999999988</v>
      </c>
      <c r="R62" s="38">
        <v>26.3</v>
      </c>
      <c r="S62" s="38">
        <v>0</v>
      </c>
      <c r="T62" s="37">
        <f>SUMPRODUCT(LTA!J62:AN62,LTA!J$101:AN$101,LTA!J$104:AN$104)</f>
        <v>197.9</v>
      </c>
      <c r="U62" s="37">
        <f>SUMPRODUCT(LTA!J62:AN62,LTA!J$102:AN$102,LTA!J$104:AN$104)</f>
        <v>64.36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-350</v>
      </c>
      <c r="AC62">
        <f t="shared" si="0"/>
        <v>11.08603032862656</v>
      </c>
      <c r="AD62">
        <f t="shared" si="1"/>
        <v>605.71457978034812</v>
      </c>
      <c r="AE62">
        <f>'IDT-1'!C62</f>
        <v>0</v>
      </c>
      <c r="AF62" s="24"/>
      <c r="AG62">
        <f t="shared" si="2"/>
        <v>605.71457978034812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5.9491499999999995</v>
      </c>
      <c r="E63">
        <f>GT_NG!Q63</f>
        <v>8.5274180655475611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581.49502468305525</v>
      </c>
      <c r="P63" s="36">
        <v>31.63</v>
      </c>
      <c r="Q63" s="36">
        <v>9.3081199515347333</v>
      </c>
      <c r="R63" s="38">
        <v>26.3</v>
      </c>
      <c r="S63" s="38">
        <v>0</v>
      </c>
      <c r="T63" s="37">
        <f>SUMPRODUCT(LTA!J63:AN63,LTA!J$101:AN$101,LTA!J$104:AN$104)</f>
        <v>178.36</v>
      </c>
      <c r="U63" s="37">
        <f>SUMPRODUCT(LTA!J63:AN63,LTA!J$102:AN$102,LTA!J$104:AN$104)</f>
        <v>63.83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-350</v>
      </c>
      <c r="AC63">
        <f t="shared" si="0"/>
        <v>11.461293675947338</v>
      </c>
      <c r="AD63">
        <f t="shared" si="1"/>
        <v>535.5306684570869</v>
      </c>
      <c r="AE63">
        <f>'IDT-1'!C63</f>
        <v>0</v>
      </c>
      <c r="AF63" s="24"/>
      <c r="AG63">
        <f t="shared" si="2"/>
        <v>535.5306684570869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-57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5.9491499999999995</v>
      </c>
      <c r="E64">
        <f>GT_NG!Q64</f>
        <v>8.5274180655475611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587.22544517135509</v>
      </c>
      <c r="P64" s="36">
        <v>31.63</v>
      </c>
      <c r="Q64" s="36">
        <v>9.3081199515347333</v>
      </c>
      <c r="R64" s="38">
        <v>26.3</v>
      </c>
      <c r="S64" s="38">
        <v>0</v>
      </c>
      <c r="T64" s="37">
        <f>SUMPRODUCT(LTA!J64:AN64,LTA!J$101:AN$101,LTA!J$104:AN$104)</f>
        <v>161.52000000000001</v>
      </c>
      <c r="U64" s="37">
        <f>SUMPRODUCT(LTA!J64:AN64,LTA!J$102:AN$102,LTA!J$104:AN$104)</f>
        <v>63.08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-350</v>
      </c>
      <c r="AC64">
        <f t="shared" si="0"/>
        <v>11.344730892599278</v>
      </c>
      <c r="AD64">
        <f t="shared" si="1"/>
        <v>525.78765172873477</v>
      </c>
      <c r="AE64">
        <f>'IDT-1'!C64</f>
        <v>0</v>
      </c>
      <c r="AF64" s="24"/>
      <c r="AG64">
        <f t="shared" si="2"/>
        <v>525.78765172873477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-55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5.9491499999999995</v>
      </c>
      <c r="E65">
        <f>GT_NG!Q65</f>
        <v>8.5274180655475611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592.24768596483557</v>
      </c>
      <c r="P65" s="36">
        <v>31.63</v>
      </c>
      <c r="Q65" s="36">
        <v>9.3081199515347333</v>
      </c>
      <c r="R65" s="38">
        <v>26.3</v>
      </c>
      <c r="S65" s="38">
        <v>0</v>
      </c>
      <c r="T65" s="37">
        <f>SUMPRODUCT(LTA!J65:AN65,LTA!J$101:AN$101,LTA!J$104:AN$104)</f>
        <v>141.94</v>
      </c>
      <c r="U65" s="37">
        <f>SUMPRODUCT(LTA!J65:AN65,LTA!J$102:AN$102,LTA!J$104:AN$104)</f>
        <v>64.989999999999995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-350</v>
      </c>
      <c r="AC65">
        <f t="shared" si="0"/>
        <v>11.086008876216511</v>
      </c>
      <c r="AD65">
        <f t="shared" si="1"/>
        <v>531.39861453859794</v>
      </c>
      <c r="AE65">
        <f>'IDT-1'!C65</f>
        <v>0</v>
      </c>
      <c r="AF65" s="24"/>
      <c r="AG65">
        <f t="shared" si="2"/>
        <v>531.39861453859794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-37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5.9491499999999995</v>
      </c>
      <c r="E66">
        <f>GT_NG!Q66</f>
        <v>8.5274180655475611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592.24768596483557</v>
      </c>
      <c r="P66" s="36">
        <v>57.680000000000007</v>
      </c>
      <c r="Q66" s="36">
        <v>9.2981215915976563</v>
      </c>
      <c r="R66" s="38">
        <v>26.3</v>
      </c>
      <c r="S66" s="38">
        <v>0</v>
      </c>
      <c r="T66" s="37">
        <f>SUMPRODUCT(LTA!J66:AN66,LTA!J$101:AN$101,LTA!J$104:AN$104)</f>
        <v>134.88999999999999</v>
      </c>
      <c r="U66" s="37">
        <f>SUMPRODUCT(LTA!J66:AN66,LTA!J$102:AN$102,LTA!J$104:AN$104)</f>
        <v>64.929999999999993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-350</v>
      </c>
      <c r="AC66">
        <f t="shared" si="0"/>
        <v>11.355145940416596</v>
      </c>
      <c r="AD66">
        <f t="shared" si="1"/>
        <v>537.05947911446083</v>
      </c>
      <c r="AE66">
        <f>'IDT-1'!C66</f>
        <v>0</v>
      </c>
      <c r="AF66" s="24"/>
      <c r="AG66">
        <f t="shared" si="2"/>
        <v>537.05947911446083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-50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5.9491499999999995</v>
      </c>
      <c r="E67">
        <f>GT_NG!Q67</f>
        <v>8.5274180655475611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601.74841803655761</v>
      </c>
      <c r="P67" s="36">
        <v>68.17</v>
      </c>
      <c r="Q67" s="36">
        <v>18.786814714358364</v>
      </c>
      <c r="R67" s="38">
        <v>26.3</v>
      </c>
      <c r="S67" s="38">
        <v>0</v>
      </c>
      <c r="T67" s="37">
        <f>SUMPRODUCT(LTA!J67:AN67,LTA!J$101:AN$101,LTA!J$104:AN$104)</f>
        <v>116.81</v>
      </c>
      <c r="U67" s="37">
        <f>SUMPRODUCT(LTA!J67:AN67,LTA!J$102:AN$102,LTA!J$104:AN$104)</f>
        <v>93.75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-350</v>
      </c>
      <c r="AC67">
        <f t="shared" si="0"/>
        <v>11.972537316971591</v>
      </c>
      <c r="AD67">
        <f t="shared" si="1"/>
        <v>543.66151293238852</v>
      </c>
      <c r="AE67">
        <f>'IDT-1'!C67</f>
        <v>0</v>
      </c>
      <c r="AF67" s="24"/>
      <c r="AG67">
        <f t="shared" si="2"/>
        <v>543.66151293238852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-83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5.9491499999999995</v>
      </c>
      <c r="E68">
        <f>GT_NG!Q68</f>
        <v>8.5274180655475611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605.70835782057532</v>
      </c>
      <c r="P68" s="36">
        <v>68.17</v>
      </c>
      <c r="Q68" s="36">
        <v>18.786814714358364</v>
      </c>
      <c r="R68" s="38">
        <v>23.662668621700881</v>
      </c>
      <c r="S68" s="38">
        <v>0</v>
      </c>
      <c r="T68" s="37">
        <f>SUMPRODUCT(LTA!J68:AN68,LTA!J$101:AN$101,LTA!J$104:AN$104)</f>
        <v>97.77000000000001</v>
      </c>
      <c r="U68" s="37">
        <f>SUMPRODUCT(LTA!J68:AN68,LTA!J$102:AN$102,LTA!J$104:AN$104)</f>
        <v>112.58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-350</v>
      </c>
      <c r="AC68">
        <f t="shared" ref="AC68:AC98" si="3">SUMIF(B68:AB68,"&gt;0")*$AC$2-SUMIF(B68:AB68,"&lt;0")*($AC$2/(1-$AC$2))+SUMIF(AI68:AR68,"&gt;0")*$AC$2-SUMIF(AI68:AR68,"&lt;0")*($AC$2/(1-$AC$2))</f>
        <v>12.015767858479183</v>
      </c>
      <c r="AD68">
        <f t="shared" ref="AD68:AD98" si="4">SUM(B68:AB68,AI68:AR68)-AC68</f>
        <v>540.73089079659951</v>
      </c>
      <c r="AE68">
        <f>'IDT-1'!C68</f>
        <v>0</v>
      </c>
      <c r="AF68" s="24"/>
      <c r="AG68">
        <f t="shared" ref="AG68:AG98" si="5">SUM(AD68:AF68)</f>
        <v>540.73089079659951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-87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5.9491499999999995</v>
      </c>
      <c r="E69">
        <f>GT_NG!Q69</f>
        <v>8.5274180655475611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610.39130075357775</v>
      </c>
      <c r="P69" s="36">
        <v>68.17</v>
      </c>
      <c r="Q69" s="36">
        <v>22.096751910640798</v>
      </c>
      <c r="R69" s="38">
        <v>10.399999999999999</v>
      </c>
      <c r="S69" s="38">
        <v>0</v>
      </c>
      <c r="T69" s="37">
        <f>SUMPRODUCT(LTA!J69:AN69,LTA!J$101:AN$101,LTA!J$104:AN$104)</f>
        <v>78.490000000000009</v>
      </c>
      <c r="U69" s="37">
        <f>SUMPRODUCT(LTA!J69:AN69,LTA!J$102:AN$102,LTA!J$104:AN$104)</f>
        <v>112.44999999999999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-350</v>
      </c>
      <c r="AC69">
        <f t="shared" si="3"/>
        <v>11.44419785297266</v>
      </c>
      <c r="AD69">
        <f t="shared" si="4"/>
        <v>559.62267230969007</v>
      </c>
      <c r="AE69">
        <f>'IDT-1'!C69</f>
        <v>0</v>
      </c>
      <c r="AF69" s="24"/>
      <c r="AG69">
        <f t="shared" si="5"/>
        <v>559.62267230969007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-44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5.9491499999999995</v>
      </c>
      <c r="E70">
        <f>GT_NG!Q70</f>
        <v>8.5274180655475611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609.76466082203763</v>
      </c>
      <c r="P70" s="36">
        <v>68.17</v>
      </c>
      <c r="Q70" s="36">
        <v>22.096751910640798</v>
      </c>
      <c r="R70" s="38">
        <v>4.8199999999999994</v>
      </c>
      <c r="S70" s="38">
        <v>0</v>
      </c>
      <c r="T70" s="37">
        <f>SUMPRODUCT(LTA!J70:AN70,LTA!J$101:AN$101,LTA!J$104:AN$104)</f>
        <v>61.89</v>
      </c>
      <c r="U70" s="37">
        <f>SUMPRODUCT(LTA!J70:AN70,LTA!J$102:AN$102,LTA!J$104:AN$104)</f>
        <v>113.63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-350</v>
      </c>
      <c r="AC70">
        <f t="shared" si="3"/>
        <v>10.982985872626383</v>
      </c>
      <c r="AD70">
        <f t="shared" si="4"/>
        <v>571.45724435849627</v>
      </c>
      <c r="AE70">
        <f>'IDT-1'!C70</f>
        <v>0</v>
      </c>
      <c r="AF70" s="24"/>
      <c r="AG70">
        <f t="shared" si="5"/>
        <v>571.45724435849627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-11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5.9491499999999995</v>
      </c>
      <c r="E71">
        <f>GT_NG!Q71</f>
        <v>8.5274180655475611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624.89357381629713</v>
      </c>
      <c r="P71" s="36">
        <v>68.17</v>
      </c>
      <c r="Q71" s="36">
        <v>22.096751910640798</v>
      </c>
      <c r="R71" s="38">
        <v>2.35</v>
      </c>
      <c r="S71" s="38">
        <v>0</v>
      </c>
      <c r="T71" s="37">
        <f>SUMPRODUCT(LTA!J71:AN71,LTA!J$101:AN$101,LTA!J$104:AN$104)</f>
        <v>53.29</v>
      </c>
      <c r="U71" s="37">
        <f>SUMPRODUCT(LTA!J71:AN71,LTA!J$102:AN$102,LTA!J$104:AN$104)</f>
        <v>113.58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-350</v>
      </c>
      <c r="AC71">
        <f t="shared" si="3"/>
        <v>11.033603057227943</v>
      </c>
      <c r="AD71">
        <f t="shared" si="4"/>
        <v>573.41554016815417</v>
      </c>
      <c r="AE71">
        <f>'IDT-1'!C71</f>
        <v>0</v>
      </c>
      <c r="AF71" s="24"/>
      <c r="AG71">
        <f t="shared" si="5"/>
        <v>573.41554016815417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-13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5.9491499999999995</v>
      </c>
      <c r="E72">
        <f>GT_NG!Q72</f>
        <v>8.5274180655475611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638.20406840752855</v>
      </c>
      <c r="P72" s="36">
        <v>68.17</v>
      </c>
      <c r="Q72" s="36">
        <v>22.096751910640798</v>
      </c>
      <c r="R72" s="38">
        <v>0.51734693877551019</v>
      </c>
      <c r="S72" s="38">
        <v>0</v>
      </c>
      <c r="T72" s="37">
        <f>SUMPRODUCT(LTA!J72:AN72,LTA!J$101:AN$101,LTA!J$104:AN$104)</f>
        <v>46.260000000000005</v>
      </c>
      <c r="U72" s="37">
        <f>SUMPRODUCT(LTA!J72:AN72,LTA!J$102:AN$102,LTA!J$104:AN$104)</f>
        <v>113.44999999999999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-350</v>
      </c>
      <c r="AC72">
        <f t="shared" si="3"/>
        <v>11.248851241529778</v>
      </c>
      <c r="AD72">
        <f t="shared" si="4"/>
        <v>594.80813351385927</v>
      </c>
      <c r="AE72">
        <f>'IDT-1'!C72</f>
        <v>0</v>
      </c>
      <c r="AF72" s="24"/>
      <c r="AG72">
        <f t="shared" si="5"/>
        <v>594.80813351385927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-15</v>
      </c>
      <c r="AM72" s="34">
        <f>RTM_PXI!I72</f>
        <v>0</v>
      </c>
      <c r="AN72" s="34">
        <f>RTM_PXI!O72</f>
        <v>0</v>
      </c>
      <c r="AO72" s="148">
        <f>GDAM_IEX!I72</f>
        <v>19.29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5.9491499999999995</v>
      </c>
      <c r="E73">
        <f>GT_NG!Q73</f>
        <v>8.5274180655475611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646.85024961172235</v>
      </c>
      <c r="P73" s="36">
        <v>68.17</v>
      </c>
      <c r="Q73" s="36">
        <v>22.096751910640798</v>
      </c>
      <c r="R73" s="38">
        <v>2.7272727272727271E-2</v>
      </c>
      <c r="S73" s="38">
        <v>0</v>
      </c>
      <c r="T73" s="37">
        <f>SUMPRODUCT(LTA!J73:AN73,LTA!J$101:AN$101,LTA!J$104:AN$104)</f>
        <v>39.4</v>
      </c>
      <c r="U73" s="37">
        <f>SUMPRODUCT(LTA!J73:AN73,LTA!J$102:AN$102,LTA!J$104:AN$104)</f>
        <v>113.24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-350</v>
      </c>
      <c r="AC73">
        <f t="shared" si="3"/>
        <v>11.211967174395046</v>
      </c>
      <c r="AD73">
        <f t="shared" si="4"/>
        <v>620.58112457368509</v>
      </c>
      <c r="AE73">
        <f>'IDT-1'!C73</f>
        <v>0</v>
      </c>
      <c r="AF73" s="24"/>
      <c r="AG73">
        <f t="shared" si="5"/>
        <v>620.58112457368509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28.94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5.9491499999999995</v>
      </c>
      <c r="E74">
        <f>GT_NG!Q74</f>
        <v>8.5274180655475611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47.562247955759325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660.48883542953035</v>
      </c>
      <c r="P74" s="36">
        <v>66.232611902038897</v>
      </c>
      <c r="Q74" s="36">
        <v>22.096751910640798</v>
      </c>
      <c r="R74" s="38">
        <v>0</v>
      </c>
      <c r="S74" s="38">
        <v>0</v>
      </c>
      <c r="T74" s="37">
        <f>SUMPRODUCT(LTA!J74:AN74,LTA!J$101:AN$101,LTA!J$104:AN$104)</f>
        <v>28.84</v>
      </c>
      <c r="U74" s="37">
        <f>SUMPRODUCT(LTA!J74:AN74,LTA!J$102:AN$102,LTA!J$104:AN$104)</f>
        <v>113.13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-350</v>
      </c>
      <c r="AC74">
        <f t="shared" si="3"/>
        <v>11.292724131924714</v>
      </c>
      <c r="AD74">
        <f t="shared" si="4"/>
        <v>630.11429113159227</v>
      </c>
      <c r="AE74">
        <f>'IDT-1'!C74</f>
        <v>0</v>
      </c>
      <c r="AF74" s="24"/>
      <c r="AG74">
        <f t="shared" si="5"/>
        <v>630.11429113159227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38.58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5.9491499999999995</v>
      </c>
      <c r="E75">
        <f>GT_NG!Q75</f>
        <v>8.5960031974420463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47.562247955759325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724.39430173455958</v>
      </c>
      <c r="P75" s="36">
        <v>68.17</v>
      </c>
      <c r="Q75" s="36">
        <v>22.096751910640798</v>
      </c>
      <c r="R75" s="38">
        <v>0</v>
      </c>
      <c r="S75" s="38">
        <v>0</v>
      </c>
      <c r="T75" s="37">
        <f>SUMPRODUCT(LTA!J75:AN75,LTA!J$101:AN$101,LTA!J$104:AN$104)</f>
        <v>26.319999999999997</v>
      </c>
      <c r="U75" s="37">
        <f>SUMPRODUCT(LTA!J75:AN75,LTA!J$102:AN$102,LTA!J$104:AN$104)</f>
        <v>113.02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-350</v>
      </c>
      <c r="AC75">
        <f t="shared" si="3"/>
        <v>12.332557687511091</v>
      </c>
      <c r="AD75">
        <f t="shared" si="4"/>
        <v>632.35589711089074</v>
      </c>
      <c r="AE75">
        <f>'IDT-1'!C75</f>
        <v>0</v>
      </c>
      <c r="AF75" s="24"/>
      <c r="AG75">
        <f t="shared" si="5"/>
        <v>632.35589711089074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-60</v>
      </c>
      <c r="AM75" s="34">
        <f>RTM_PXI!I75</f>
        <v>0</v>
      </c>
      <c r="AN75" s="34">
        <f>RTM_PXI!O75</f>
        <v>0</v>
      </c>
      <c r="AO75" s="148">
        <f>GDAM_IEX!I75</f>
        <v>38.58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5.9491499999999995</v>
      </c>
      <c r="E76">
        <f>GT_NG!Q76</f>
        <v>8.5960031974420463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48.592249432896622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754.33602564556702</v>
      </c>
      <c r="P76" s="36">
        <v>68.17</v>
      </c>
      <c r="Q76" s="36">
        <v>22.096751910640798</v>
      </c>
      <c r="R76" s="38">
        <v>0</v>
      </c>
      <c r="S76" s="38">
        <v>0</v>
      </c>
      <c r="T76" s="37">
        <f>SUMPRODUCT(LTA!J76:AN76,LTA!J$101:AN$101,LTA!J$104:AN$104)</f>
        <v>26.33</v>
      </c>
      <c r="U76" s="37">
        <f>SUMPRODUCT(LTA!J76:AN76,LTA!J$102:AN$102,LTA!J$104:AN$104)</f>
        <v>112.58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-350</v>
      </c>
      <c r="AC76">
        <f t="shared" si="3"/>
        <v>12.197266918972396</v>
      </c>
      <c r="AD76">
        <f t="shared" si="4"/>
        <v>632.4529132675741</v>
      </c>
      <c r="AE76">
        <f>'IDT-1'!C76</f>
        <v>0</v>
      </c>
      <c r="AF76" s="24"/>
      <c r="AG76">
        <f t="shared" si="5"/>
        <v>632.4529132675741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-52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5.9491499999999995</v>
      </c>
      <c r="E77">
        <f>GT_NG!Q77</f>
        <v>8.5960031974420463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48.592249432896622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760.21624673110637</v>
      </c>
      <c r="P77" s="36">
        <v>70.63</v>
      </c>
      <c r="Q77" s="36">
        <v>22.096751910640798</v>
      </c>
      <c r="R77" s="38">
        <v>0</v>
      </c>
      <c r="S77" s="38">
        <v>0</v>
      </c>
      <c r="T77" s="37">
        <f>SUMPRODUCT(LTA!J77:AN77,LTA!J$101:AN$101,LTA!J$104:AN$104)</f>
        <v>42.2</v>
      </c>
      <c r="U77" s="37">
        <f>SUMPRODUCT(LTA!J77:AN77,LTA!J$102:AN$102,LTA!J$104:AN$104)</f>
        <v>112.22999999999999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-350</v>
      </c>
      <c r="AC77">
        <f t="shared" si="3"/>
        <v>12.465462037890038</v>
      </c>
      <c r="AD77">
        <f t="shared" si="4"/>
        <v>648.04493923419579</v>
      </c>
      <c r="AE77">
        <f>'IDT-1'!C77</f>
        <v>0</v>
      </c>
      <c r="AF77" s="24"/>
      <c r="AG77">
        <f t="shared" si="5"/>
        <v>648.04493923419579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-60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5.9491499999999995</v>
      </c>
      <c r="E78">
        <f>GT_NG!Q78</f>
        <v>8.5960031974420463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48.592249432896622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760.21624673110637</v>
      </c>
      <c r="P78" s="36">
        <v>68.17</v>
      </c>
      <c r="Q78" s="36">
        <v>22.096751910640798</v>
      </c>
      <c r="R78" s="38">
        <v>0</v>
      </c>
      <c r="S78" s="38">
        <v>0</v>
      </c>
      <c r="T78" s="37">
        <f>SUMPRODUCT(LTA!J78:AN78,LTA!J$101:AN$101,LTA!J$104:AN$104)</f>
        <v>42.84</v>
      </c>
      <c r="U78" s="37">
        <f>SUMPRODUCT(LTA!J78:AN78,LTA!J$102:AN$102,LTA!J$104:AN$104)</f>
        <v>110.28999999999999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-350</v>
      </c>
      <c r="AC78">
        <f t="shared" si="3"/>
        <v>12.467762668789595</v>
      </c>
      <c r="AD78">
        <f t="shared" si="4"/>
        <v>640.28263860329616</v>
      </c>
      <c r="AE78">
        <f>'IDT-1'!C78</f>
        <v>0</v>
      </c>
      <c r="AF78" s="24"/>
      <c r="AG78">
        <f t="shared" si="5"/>
        <v>640.28263860329616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-64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5.9491499999999995</v>
      </c>
      <c r="E79">
        <f>GT_NG!Q79</f>
        <v>8.5960031974420463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48.592249432896622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690.89835503497795</v>
      </c>
      <c r="P79" s="36">
        <v>68.17</v>
      </c>
      <c r="Q79" s="36">
        <v>22.096751910640798</v>
      </c>
      <c r="R79" s="38">
        <v>0</v>
      </c>
      <c r="S79" s="38">
        <v>0</v>
      </c>
      <c r="T79" s="37">
        <f>SUMPRODUCT(LTA!J79:AN79,LTA!J$101:AN$101,LTA!J$104:AN$104)</f>
        <v>43.33</v>
      </c>
      <c r="U79" s="37">
        <f>SUMPRODUCT(LTA!J79:AN79,LTA!J$102:AN$102,LTA!J$104:AN$104)</f>
        <v>110.39999999999999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-350</v>
      </c>
      <c r="AC79">
        <f t="shared" si="3"/>
        <v>11.348378284149216</v>
      </c>
      <c r="AD79">
        <f t="shared" si="4"/>
        <v>636.68413129180817</v>
      </c>
      <c r="AE79">
        <f>'IDT-1'!C79</f>
        <v>0</v>
      </c>
      <c r="AF79" s="24"/>
      <c r="AG79">
        <f t="shared" si="5"/>
        <v>636.68413129180817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5.9491499999999995</v>
      </c>
      <c r="E80">
        <f>GT_NG!Q80</f>
        <v>8.5960031974420463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48.592249432896622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666.43069405978463</v>
      </c>
      <c r="P80" s="36">
        <v>68.17</v>
      </c>
      <c r="Q80" s="36">
        <v>22.096751910640798</v>
      </c>
      <c r="R80" s="38">
        <v>0</v>
      </c>
      <c r="S80" s="38">
        <v>0</v>
      </c>
      <c r="T80" s="37">
        <f>SUMPRODUCT(LTA!J80:AN80,LTA!J$101:AN$101,LTA!J$104:AN$104)</f>
        <v>43.33</v>
      </c>
      <c r="U80" s="37">
        <f>SUMPRODUCT(LTA!J80:AN80,LTA!J$102:AN$102,LTA!J$104:AN$104)</f>
        <v>110.63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-350</v>
      </c>
      <c r="AC80">
        <f t="shared" si="3"/>
        <v>11.144781931957592</v>
      </c>
      <c r="AD80">
        <f t="shared" si="4"/>
        <v>612.65006666880652</v>
      </c>
      <c r="AE80">
        <f>'IDT-1'!C80</f>
        <v>0</v>
      </c>
      <c r="AF80" s="24"/>
      <c r="AG80">
        <f t="shared" si="5"/>
        <v>612.65006666880652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5.9491499999999995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48.592249432896622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655.03241184077217</v>
      </c>
      <c r="P81" s="36">
        <v>68.17</v>
      </c>
      <c r="Q81" s="36">
        <v>22.096751910640798</v>
      </c>
      <c r="R81" s="38">
        <v>0</v>
      </c>
      <c r="S81" s="38">
        <v>0</v>
      </c>
      <c r="T81" s="37">
        <f>SUMPRODUCT(LTA!J81:AN81,LTA!J$101:AN$101,LTA!J$104:AN$104)</f>
        <v>61.95</v>
      </c>
      <c r="U81" s="37">
        <f>SUMPRODUCT(LTA!J81:AN81,LTA!J$102:AN$102,LTA!J$104:AN$104)</f>
        <v>110.94999999999999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-350</v>
      </c>
      <c r="AC81">
        <f t="shared" si="3"/>
        <v>11.208132361317888</v>
      </c>
      <c r="AD81">
        <f t="shared" si="4"/>
        <v>620.12843402043382</v>
      </c>
      <c r="AE81">
        <f>'IDT-1'!C81</f>
        <v>0</v>
      </c>
      <c r="AF81" s="24"/>
      <c r="AG81">
        <f t="shared" si="5"/>
        <v>620.12843402043382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5.9491499999999995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48.592249432896622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639.72819840366265</v>
      </c>
      <c r="P82" s="36">
        <v>68.17</v>
      </c>
      <c r="Q82" s="36">
        <v>22.096751910640798</v>
      </c>
      <c r="R82" s="38">
        <v>0</v>
      </c>
      <c r="S82" s="38">
        <v>0</v>
      </c>
      <c r="T82" s="37">
        <f>SUMPRODUCT(LTA!J82:AN82,LTA!J$101:AN$101,LTA!J$104:AN$104)</f>
        <v>61.85</v>
      </c>
      <c r="U82" s="37">
        <f>SUMPRODUCT(LTA!J82:AN82,LTA!J$102:AN$102,LTA!J$104:AN$104)</f>
        <v>117.83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-350</v>
      </c>
      <c r="AC82">
        <f t="shared" si="3"/>
        <v>11.136528968446168</v>
      </c>
      <c r="AD82">
        <f t="shared" si="4"/>
        <v>611.67582397619594</v>
      </c>
      <c r="AE82">
        <f>'IDT-1'!C82</f>
        <v>0</v>
      </c>
      <c r="AF82" s="24"/>
      <c r="AG82">
        <f t="shared" si="5"/>
        <v>611.67582397619594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5.9491499999999995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628.90534413833257</v>
      </c>
      <c r="P83" s="36">
        <v>68.17</v>
      </c>
      <c r="Q83" s="36">
        <v>9.64</v>
      </c>
      <c r="R83" s="38">
        <v>0</v>
      </c>
      <c r="S83" s="38">
        <v>0</v>
      </c>
      <c r="T83" s="37">
        <f>SUMPRODUCT(LTA!J83:AN83,LTA!J$101:AN$101,LTA!J$104:AN$104)</f>
        <v>80.56</v>
      </c>
      <c r="U83" s="37">
        <f>SUMPRODUCT(LTA!J83:AN83,LTA!J$102:AN$102,LTA!J$104:AN$104)</f>
        <v>89.45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-250</v>
      </c>
      <c r="AC83">
        <f t="shared" si="3"/>
        <v>10.529377125297337</v>
      </c>
      <c r="AD83">
        <f t="shared" si="4"/>
        <v>618.333369643374</v>
      </c>
      <c r="AE83">
        <f>'IDT-1'!C83</f>
        <v>0</v>
      </c>
      <c r="AF83" s="24"/>
      <c r="AG83">
        <f t="shared" si="5"/>
        <v>618.333369643374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-61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5.9491499999999995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616.7095036150381</v>
      </c>
      <c r="P84" s="36">
        <v>68.17</v>
      </c>
      <c r="Q84" s="36">
        <v>9.64</v>
      </c>
      <c r="R84" s="38">
        <v>0</v>
      </c>
      <c r="S84" s="38">
        <v>0</v>
      </c>
      <c r="T84" s="37">
        <f>SUMPRODUCT(LTA!J84:AN84,LTA!J$101:AN$101,LTA!J$104:AN$104)</f>
        <v>80.349999999999994</v>
      </c>
      <c r="U84" s="37">
        <f>SUMPRODUCT(LTA!J84:AN84,LTA!J$102:AN$102,LTA!J$104:AN$104)</f>
        <v>64.92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-250</v>
      </c>
      <c r="AC84">
        <f t="shared" si="3"/>
        <v>9.973452490879879</v>
      </c>
      <c r="AD84">
        <f t="shared" si="4"/>
        <v>610.95345375449688</v>
      </c>
      <c r="AE84">
        <f>'IDT-1'!C84</f>
        <v>0</v>
      </c>
      <c r="AF84" s="24"/>
      <c r="AG84">
        <f t="shared" si="5"/>
        <v>610.95345375449688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-32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5.9491499999999995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602.70182896465053</v>
      </c>
      <c r="P85" s="36">
        <v>68.17</v>
      </c>
      <c r="Q85" s="36">
        <v>9.64</v>
      </c>
      <c r="R85" s="38">
        <v>0</v>
      </c>
      <c r="S85" s="38">
        <v>0</v>
      </c>
      <c r="T85" s="37">
        <f>SUMPRODUCT(LTA!J85:AN85,LTA!J$101:AN$101,LTA!J$104:AN$104)</f>
        <v>80.14</v>
      </c>
      <c r="U85" s="37">
        <f>SUMPRODUCT(LTA!J85:AN85,LTA!J$102:AN$102,LTA!J$104:AN$104)</f>
        <v>71.509999999999991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-250</v>
      </c>
      <c r="AC85">
        <f t="shared" si="3"/>
        <v>9.8839665506419578</v>
      </c>
      <c r="AD85">
        <f t="shared" si="4"/>
        <v>606.41526504434717</v>
      </c>
      <c r="AE85">
        <f>'IDT-1'!C85</f>
        <v>0</v>
      </c>
      <c r="AF85" s="24"/>
      <c r="AG85">
        <f t="shared" si="5"/>
        <v>606.41526504434717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-29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5.9491499999999995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591.55498866125322</v>
      </c>
      <c r="P86" s="36">
        <v>68.17</v>
      </c>
      <c r="Q86" s="36">
        <v>9.64</v>
      </c>
      <c r="R86" s="38">
        <v>0</v>
      </c>
      <c r="S86" s="38">
        <v>0</v>
      </c>
      <c r="T86" s="37">
        <f>SUMPRODUCT(LTA!J86:AN86,LTA!J$101:AN$101,LTA!J$104:AN$104)</f>
        <v>79.8</v>
      </c>
      <c r="U86" s="37">
        <f>SUMPRODUCT(LTA!J86:AN86,LTA!J$102:AN$102,LTA!J$104:AN$104)</f>
        <v>71.400000000000006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-250</v>
      </c>
      <c r="AC86">
        <f t="shared" si="3"/>
        <v>9.7611396189187527</v>
      </c>
      <c r="AD86">
        <f t="shared" si="4"/>
        <v>597.94125167267305</v>
      </c>
      <c r="AE86">
        <f>'IDT-1'!C86</f>
        <v>0</v>
      </c>
      <c r="AF86" s="24"/>
      <c r="AG86">
        <f t="shared" si="5"/>
        <v>597.94125167267305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-26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5.9491499999999995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592.33439132764852</v>
      </c>
      <c r="P87" s="36">
        <v>68.17</v>
      </c>
      <c r="Q87" s="36">
        <v>9.64</v>
      </c>
      <c r="R87" s="38">
        <v>0</v>
      </c>
      <c r="S87" s="38">
        <v>0</v>
      </c>
      <c r="T87" s="37">
        <f>SUMPRODUCT(LTA!J87:AN87,LTA!J$101:AN$101,LTA!J$104:AN$104)</f>
        <v>57.14</v>
      </c>
      <c r="U87" s="37">
        <f>SUMPRODUCT(LTA!J87:AN87,LTA!J$102:AN$102,LTA!J$104:AN$104)</f>
        <v>65.75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-250</v>
      </c>
      <c r="AC87">
        <f t="shared" si="3"/>
        <v>10.012738591635152</v>
      </c>
      <c r="AD87">
        <f t="shared" si="4"/>
        <v>513.15905536635194</v>
      </c>
      <c r="AE87">
        <f>'IDT-1'!C87</f>
        <v>0</v>
      </c>
      <c r="AF87" s="24"/>
      <c r="AG87">
        <f t="shared" si="5"/>
        <v>513.15905536635194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-83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5.9491499999999995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592.15312553347212</v>
      </c>
      <c r="P88" s="36">
        <v>68.17</v>
      </c>
      <c r="Q88" s="36">
        <v>9.64</v>
      </c>
      <c r="R88" s="38">
        <v>0</v>
      </c>
      <c r="S88" s="38">
        <v>0</v>
      </c>
      <c r="T88" s="37">
        <f>SUMPRODUCT(LTA!J88:AN88,LTA!J$101:AN$101,LTA!J$104:AN$104)</f>
        <v>55.96</v>
      </c>
      <c r="U88" s="37">
        <f>SUMPRODUCT(LTA!J88:AN88,LTA!J$102:AN$102,LTA!J$104:AN$104)</f>
        <v>65.47999999999999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-250</v>
      </c>
      <c r="AC88">
        <f t="shared" si="3"/>
        <v>10.032920589863625</v>
      </c>
      <c r="AD88">
        <f t="shared" si="4"/>
        <v>507.50760757394715</v>
      </c>
      <c r="AE88">
        <f>'IDT-1'!C88</f>
        <v>0</v>
      </c>
      <c r="AF88" s="24"/>
      <c r="AG88">
        <f t="shared" si="5"/>
        <v>507.50760757394715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-87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5.9491499999999995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583.87198290069682</v>
      </c>
      <c r="P89" s="36">
        <v>51.17</v>
      </c>
      <c r="Q89" s="36">
        <v>9.64</v>
      </c>
      <c r="R89" s="38">
        <v>0</v>
      </c>
      <c r="S89" s="38">
        <v>0</v>
      </c>
      <c r="T89" s="37">
        <f>SUMPRODUCT(LTA!J89:AN89,LTA!J$101:AN$101,LTA!J$104:AN$104)</f>
        <v>55.02</v>
      </c>
      <c r="U89" s="37">
        <f>SUMPRODUCT(LTA!J89:AN89,LTA!J$102:AN$102,LTA!J$104:AN$104)</f>
        <v>65.349999999999994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-250</v>
      </c>
      <c r="AC89">
        <f t="shared" si="3"/>
        <v>9.7099170990496457</v>
      </c>
      <c r="AD89">
        <f t="shared" si="4"/>
        <v>493.47946843198582</v>
      </c>
      <c r="AE89">
        <f>'IDT-1'!C89</f>
        <v>0</v>
      </c>
      <c r="AF89" s="24"/>
      <c r="AG89">
        <f t="shared" si="5"/>
        <v>493.47946843198582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-75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5.9491499999999995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569.69233822648619</v>
      </c>
      <c r="P90" s="36">
        <v>41.86</v>
      </c>
      <c r="Q90" s="36">
        <v>9.64</v>
      </c>
      <c r="R90" s="38">
        <v>0</v>
      </c>
      <c r="S90" s="38">
        <v>0</v>
      </c>
      <c r="T90" s="37">
        <f>SUMPRODUCT(LTA!J90:AN90,LTA!J$101:AN$101,LTA!J$104:AN$104)</f>
        <v>48.51</v>
      </c>
      <c r="U90" s="37">
        <f>SUMPRODUCT(LTA!J90:AN90,LTA!J$102:AN$102,LTA!J$104:AN$104)</f>
        <v>65.11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-250</v>
      </c>
      <c r="AC90">
        <f t="shared" si="3"/>
        <v>9.3966059797120511</v>
      </c>
      <c r="AD90">
        <f t="shared" si="4"/>
        <v>470.55313487711283</v>
      </c>
      <c r="AE90">
        <f>'IDT-1'!C90</f>
        <v>0</v>
      </c>
      <c r="AF90" s="24"/>
      <c r="AG90">
        <f t="shared" si="5"/>
        <v>470.55313487711283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-68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5.9491499999999995</v>
      </c>
      <c r="E91">
        <f>GT_NG!Q91</f>
        <v>8.5960031974420463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564.89538824179897</v>
      </c>
      <c r="P91" s="36">
        <v>46.51</v>
      </c>
      <c r="Q91" s="36">
        <v>9.64</v>
      </c>
      <c r="R91" s="38">
        <v>0</v>
      </c>
      <c r="S91" s="38">
        <v>0</v>
      </c>
      <c r="T91" s="37">
        <f>SUMPRODUCT(LTA!J91:AN91,LTA!J$101:AN$101,LTA!J$104:AN$104)</f>
        <v>46.41</v>
      </c>
      <c r="U91" s="37">
        <f>SUMPRODUCT(LTA!J91:AN91,LTA!J$102:AN$102,LTA!J$104:AN$104)</f>
        <v>64.89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-267.08</v>
      </c>
      <c r="AC91">
        <f t="shared" si="3"/>
        <v>9.1563111916115538</v>
      </c>
      <c r="AD91">
        <f t="shared" si="4"/>
        <v>494.24647968052597</v>
      </c>
      <c r="AE91">
        <f>'IDT-1'!C91</f>
        <v>0</v>
      </c>
      <c r="AF91" s="24"/>
      <c r="AG91">
        <f t="shared" si="5"/>
        <v>494.24647968052597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-25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5.9491499999999995</v>
      </c>
      <c r="E92">
        <f>GT_NG!Q92</f>
        <v>8.5960031974420463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564.57523147100221</v>
      </c>
      <c r="P92" s="36">
        <v>37.21</v>
      </c>
      <c r="Q92" s="36">
        <v>9.64</v>
      </c>
      <c r="R92" s="38">
        <v>0</v>
      </c>
      <c r="S92" s="38">
        <v>0</v>
      </c>
      <c r="T92" s="37">
        <f>SUMPRODUCT(LTA!J92:AN92,LTA!J$101:AN$101,LTA!J$104:AN$104)</f>
        <v>42.68</v>
      </c>
      <c r="U92" s="37">
        <f>SUMPRODUCT(LTA!J92:AN92,LTA!J$102:AN$102,LTA!J$104:AN$104)</f>
        <v>64.759999999999991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-267.08</v>
      </c>
      <c r="AC92">
        <f t="shared" si="3"/>
        <v>9.0007220861124164</v>
      </c>
      <c r="AD92">
        <f t="shared" si="4"/>
        <v>485.92191201522849</v>
      </c>
      <c r="AE92">
        <f>'IDT-1'!C92</f>
        <v>0</v>
      </c>
      <c r="AF92" s="24"/>
      <c r="AG92">
        <f t="shared" si="5"/>
        <v>485.92191201522849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5.9491499999999995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581.31848984295971</v>
      </c>
      <c r="P93" s="36">
        <v>31.63</v>
      </c>
      <c r="Q93" s="36">
        <v>9.64</v>
      </c>
      <c r="R93" s="38">
        <v>0</v>
      </c>
      <c r="S93" s="38">
        <v>0</v>
      </c>
      <c r="T93" s="37">
        <f>SUMPRODUCT(LTA!J93:AN93,LTA!J$101:AN$101,LTA!J$104:AN$104)</f>
        <v>42.51</v>
      </c>
      <c r="U93" s="37">
        <f>SUMPRODUCT(LTA!J93:AN93,LTA!J$102:AN$102,LTA!J$104:AN$104)</f>
        <v>64.87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-267.08</v>
      </c>
      <c r="AC93">
        <f t="shared" si="3"/>
        <v>9.2972972418341957</v>
      </c>
      <c r="AD93">
        <f t="shared" si="4"/>
        <v>472.72859523146423</v>
      </c>
      <c r="AE93">
        <f>'IDT-1'!C93</f>
        <v>0</v>
      </c>
      <c r="AF93" s="24"/>
      <c r="AG93">
        <f t="shared" si="5"/>
        <v>472.72859523146423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-44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5.9491499999999995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581.31843251550833</v>
      </c>
      <c r="P94" s="36">
        <v>31.63</v>
      </c>
      <c r="Q94" s="36">
        <v>9.64</v>
      </c>
      <c r="R94" s="38">
        <v>0</v>
      </c>
      <c r="S94" s="38">
        <v>0</v>
      </c>
      <c r="T94" s="37">
        <f>SUMPRODUCT(LTA!J94:AN94,LTA!J$101:AN$101,LTA!J$104:AN$104)</f>
        <v>42.17</v>
      </c>
      <c r="U94" s="37">
        <f>SUMPRODUCT(LTA!J94:AN94,LTA!J$102:AN$102,LTA!J$104:AN$104)</f>
        <v>64.97999999999999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-267.08</v>
      </c>
      <c r="AC94">
        <f t="shared" si="3"/>
        <v>9.3970186529822755</v>
      </c>
      <c r="AD94">
        <f t="shared" si="4"/>
        <v>460.39881649286463</v>
      </c>
      <c r="AE94">
        <f>'IDT-1'!C94</f>
        <v>0</v>
      </c>
      <c r="AF94" s="24"/>
      <c r="AG94">
        <f t="shared" si="5"/>
        <v>460.39881649286463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-56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5.9491499999999995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584.4145915372485</v>
      </c>
      <c r="P95" s="36">
        <v>31.63</v>
      </c>
      <c r="Q95" s="36">
        <v>9.6469692211055271</v>
      </c>
      <c r="R95" s="38">
        <v>0</v>
      </c>
      <c r="S95" s="38">
        <v>0</v>
      </c>
      <c r="T95" s="37">
        <f>SUMPRODUCT(LTA!J95:AN95,LTA!J$101:AN$101,LTA!J$104:AN$104)</f>
        <v>41.84</v>
      </c>
      <c r="U95" s="37">
        <f>SUMPRODUCT(LTA!J95:AN95,LTA!J$102:AN$102,LTA!J$104:AN$104)</f>
        <v>65.14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-267.08</v>
      </c>
      <c r="AC95">
        <f t="shared" si="3"/>
        <v>9.5826089269950714</v>
      </c>
      <c r="AD95">
        <f t="shared" si="4"/>
        <v>444.14635446169774</v>
      </c>
      <c r="AE95">
        <f>'IDT-1'!C95</f>
        <v>0</v>
      </c>
      <c r="AF95" s="24"/>
      <c r="AG95">
        <f t="shared" si="5"/>
        <v>444.14635446169774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-75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5.9491499999999995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585.4958074563275</v>
      </c>
      <c r="P96" s="36">
        <v>32.790000000000006</v>
      </c>
      <c r="Q96" s="36">
        <v>9.6469692211055271</v>
      </c>
      <c r="R96" s="38">
        <v>0</v>
      </c>
      <c r="S96" s="38">
        <v>0</v>
      </c>
      <c r="T96" s="37">
        <f>SUMPRODUCT(LTA!J96:AN96,LTA!J$101:AN$101,LTA!J$104:AN$104)</f>
        <v>41.17</v>
      </c>
      <c r="U96" s="37">
        <f>SUMPRODUCT(LTA!J96:AN96,LTA!J$102:AN$102,LTA!J$104:AN$104)</f>
        <v>65.17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-267.08</v>
      </c>
      <c r="AC96">
        <f t="shared" si="3"/>
        <v>9.7908957683877826</v>
      </c>
      <c r="AD96">
        <f t="shared" si="4"/>
        <v>422.53928353938392</v>
      </c>
      <c r="AE96">
        <f>'IDT-1'!C96</f>
        <v>0</v>
      </c>
      <c r="AF96" s="24"/>
      <c r="AG96">
        <f t="shared" si="5"/>
        <v>422.53928353938392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-98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5.9491499999999995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601.53716018257535</v>
      </c>
      <c r="P97" s="36">
        <v>31.630000000000003</v>
      </c>
      <c r="Q97" s="36">
        <v>9.6469692211055271</v>
      </c>
      <c r="R97" s="38">
        <v>0</v>
      </c>
      <c r="S97" s="38">
        <v>0</v>
      </c>
      <c r="T97" s="37">
        <f>SUMPRODUCT(LTA!J97:AN97,LTA!J$101:AN$101,LTA!J$104:AN$104)</f>
        <v>40.51</v>
      </c>
      <c r="U97" s="37">
        <f>SUMPRODUCT(LTA!J97:AN97,LTA!J$102:AN$102,LTA!J$104:AN$104)</f>
        <v>65.56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-267.08</v>
      </c>
      <c r="AC97">
        <f t="shared" si="3"/>
        <v>10.023756181711823</v>
      </c>
      <c r="AD97">
        <f t="shared" si="4"/>
        <v>423.9177758523079</v>
      </c>
      <c r="AE97">
        <f>'IDT-1'!C97</f>
        <v>0</v>
      </c>
      <c r="AF97" s="24"/>
      <c r="AG97">
        <f t="shared" si="5"/>
        <v>423.9177758523079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-111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5.9491499999999995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600.18493118257538</v>
      </c>
      <c r="P98" s="36">
        <v>31.630000000000003</v>
      </c>
      <c r="Q98" s="36">
        <v>9.6469692211055271</v>
      </c>
      <c r="R98" s="38">
        <v>0</v>
      </c>
      <c r="S98" s="38">
        <v>0</v>
      </c>
      <c r="T98" s="37">
        <f>SUMPRODUCT(LTA!J98:AN98,LTA!J$101:AN$101,LTA!J$104:AN$104)</f>
        <v>40.17</v>
      </c>
      <c r="U98" s="37">
        <f>SUMPRODUCT(LTA!J98:AN98,LTA!J$102:AN$102,LTA!J$104:AN$104)</f>
        <v>65.599999999999994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-267.08</v>
      </c>
      <c r="AC98">
        <f t="shared" si="3"/>
        <v>10.094589035360713</v>
      </c>
      <c r="AD98">
        <f t="shared" si="4"/>
        <v>412.19471399865893</v>
      </c>
      <c r="AE98">
        <f>'IDT-1'!C98</f>
        <v>0</v>
      </c>
      <c r="AF98" s="24"/>
      <c r="AG98">
        <f t="shared" si="5"/>
        <v>412.19471399865893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-121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0.14220801499999985</v>
      </c>
      <c r="E99">
        <f t="shared" si="6"/>
        <v>0.19840498064036347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1.1656989856509503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14.031278928219589</v>
      </c>
      <c r="P99" s="36">
        <f t="shared" si="6"/>
        <v>1.0436738672301067</v>
      </c>
      <c r="Q99" s="36">
        <f t="shared" si="6"/>
        <v>0.28407269097134169</v>
      </c>
      <c r="R99" s="38">
        <f t="shared" si="6"/>
        <v>0.2502468220719371</v>
      </c>
      <c r="S99" s="38">
        <f t="shared" si="6"/>
        <v>0</v>
      </c>
      <c r="T99" s="37">
        <f t="shared" si="6"/>
        <v>2.1414525000000006</v>
      </c>
      <c r="U99" s="37">
        <f t="shared" si="6"/>
        <v>1.9233274999999999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-0.44574999999999998</v>
      </c>
      <c r="AA99" s="75">
        <f t="shared" si="6"/>
        <v>0</v>
      </c>
      <c r="AB99" s="75">
        <f t="shared" si="6"/>
        <v>-7.3866400000000034</v>
      </c>
      <c r="AC99">
        <f t="shared" si="6"/>
        <v>0.25036771944403069</v>
      </c>
      <c r="AD99">
        <f t="shared" si="6"/>
        <v>12.444364070340264</v>
      </c>
      <c r="AE99">
        <f t="shared" si="6"/>
        <v>0</v>
      </c>
      <c r="AG99">
        <f t="shared" si="6"/>
        <v>12.444364070340264</v>
      </c>
      <c r="AI99">
        <f t="shared" si="6"/>
        <v>0</v>
      </c>
      <c r="AJ99">
        <f t="shared" si="6"/>
        <v>0</v>
      </c>
      <c r="AK99">
        <f t="shared" si="6"/>
        <v>2.4100000000000002E-3</v>
      </c>
      <c r="AL99">
        <f t="shared" si="6"/>
        <v>-0.68700000000000006</v>
      </c>
      <c r="AM99">
        <f t="shared" si="6"/>
        <v>0</v>
      </c>
      <c r="AN99">
        <f t="shared" si="6"/>
        <v>0</v>
      </c>
      <c r="AO99">
        <f t="shared" si="6"/>
        <v>3.13475E-2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45244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45244</v>
      </c>
      <c r="B1" s="215"/>
      <c r="C1" s="215"/>
      <c r="D1" s="228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</row>
    <row r="2" spans="1:44">
      <c r="A2" s="25" t="s">
        <v>44</v>
      </c>
      <c r="B2" s="215"/>
      <c r="C2" s="215"/>
      <c r="D2" s="228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D3">
        <f>TWEPL!R3</f>
        <v>7.6127700000000003</v>
      </c>
      <c r="E3">
        <f>GT_NG!T3</f>
        <v>11.022299449753838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284.82350835971425</v>
      </c>
      <c r="P3" s="36">
        <v>19.29</v>
      </c>
      <c r="Q3" s="36">
        <v>7.7175753768844215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234.45000000000002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-131</v>
      </c>
      <c r="AA3" s="75">
        <f>STOA!J3</f>
        <v>3.22</v>
      </c>
      <c r="AB3" s="75">
        <f>-STOA!P3</f>
        <v>0</v>
      </c>
      <c r="AC3">
        <f>SUMIF(B3:AB3,"&gt;0")*$AC$2-SUMIF(B3:AB3,"&lt;0")*($AC$2/(1-$AC$2))+SUMIF(AI3:AR3,"&gt;0")*$AC$2-SUMIF(AI3:AR3,"&lt;0")*($AC$2/(1-$AC$2))</f>
        <v>6.5777761793355225</v>
      </c>
      <c r="AD3">
        <f>SUM(B3:AB3,AI3:AR3)-AC3</f>
        <v>513.38109493674256</v>
      </c>
      <c r="AE3">
        <f>'IDT-1'!F3</f>
        <v>0</v>
      </c>
      <c r="AF3" s="24"/>
      <c r="AG3">
        <f>SUM(AD3:AF3)</f>
        <v>513.38109493674256</v>
      </c>
      <c r="AI3" s="34">
        <f>PXIL!J3</f>
        <v>0</v>
      </c>
      <c r="AJ3" s="34">
        <f>PXIL!P3</f>
        <v>0</v>
      </c>
      <c r="AK3" s="34">
        <f>RTM_IEX!J3</f>
        <v>24.11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7.6127700000000003</v>
      </c>
      <c r="E4">
        <f>GT_NG!T4</f>
        <v>11.022299449753838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288.96321947062711</v>
      </c>
      <c r="P4" s="36">
        <v>19.290000000000003</v>
      </c>
      <c r="Q4" s="36">
        <v>7.7175753768844215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234.45000000000002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-144</v>
      </c>
      <c r="AA4" s="75">
        <f>STOA!J4</f>
        <v>3.22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6.7226748030907499</v>
      </c>
      <c r="AD4">
        <f t="shared" ref="AD4:AD67" si="1">SUM(B4:AB4,AI4:AR4)-AC4</f>
        <v>504.37590742390023</v>
      </c>
      <c r="AE4">
        <f>'IDT-1'!F4</f>
        <v>0</v>
      </c>
      <c r="AF4" s="24"/>
      <c r="AG4">
        <f t="shared" ref="AG4:AG67" si="2">SUM(AD4:AF4)</f>
        <v>504.37590742390023</v>
      </c>
      <c r="AI4" s="34">
        <f>PXIL!J4</f>
        <v>0</v>
      </c>
      <c r="AJ4" s="34">
        <f>PXIL!P4</f>
        <v>0</v>
      </c>
      <c r="AK4" s="34">
        <f>RTM_IEX!J4</f>
        <v>24.11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7.6127700000000003</v>
      </c>
      <c r="E5">
        <f>GT_NG!T5</f>
        <v>11.022299449753838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276.27043619586919</v>
      </c>
      <c r="P5" s="36">
        <v>19.290000000000003</v>
      </c>
      <c r="Q5" s="36">
        <v>7.7175753768844215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234.45000000000002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-145</v>
      </c>
      <c r="AA5" s="75">
        <f>STOA!J5</f>
        <v>3.22</v>
      </c>
      <c r="AB5" s="75">
        <f>-STOA!P5</f>
        <v>0</v>
      </c>
      <c r="AC5">
        <f t="shared" si="0"/>
        <v>6.6650985813076717</v>
      </c>
      <c r="AD5">
        <f t="shared" si="1"/>
        <v>495.57070037092529</v>
      </c>
      <c r="AE5">
        <f>'IDT-1'!F5</f>
        <v>0</v>
      </c>
      <c r="AF5" s="24"/>
      <c r="AG5">
        <f t="shared" si="2"/>
        <v>495.57070037092529</v>
      </c>
      <c r="AI5" s="34">
        <f>PXIL!J5</f>
        <v>0</v>
      </c>
      <c r="AJ5" s="34">
        <f>PXIL!P5</f>
        <v>0</v>
      </c>
      <c r="AK5" s="34">
        <f>RTM_IEX!J5</f>
        <v>28.94</v>
      </c>
      <c r="AL5" s="34">
        <f>RTM_IEX!P5</f>
        <v>0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7.6127700000000003</v>
      </c>
      <c r="E6">
        <f>GT_NG!T6</f>
        <v>11.022299449753838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276.2305038807437</v>
      </c>
      <c r="P6" s="36">
        <v>19.29168075280997</v>
      </c>
      <c r="Q6" s="36">
        <v>7.7175753768844215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234.45000000000002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-154</v>
      </c>
      <c r="AA6" s="75">
        <f>STOA!J6</f>
        <v>3.22</v>
      </c>
      <c r="AB6" s="75">
        <f>-STOA!P6</f>
        <v>0</v>
      </c>
      <c r="AC6">
        <f t="shared" si="0"/>
        <v>6.7410176877082231</v>
      </c>
      <c r="AD6">
        <f t="shared" si="1"/>
        <v>486.45652970220925</v>
      </c>
      <c r="AE6">
        <f>'IDT-1'!F6</f>
        <v>0</v>
      </c>
      <c r="AF6" s="24"/>
      <c r="AG6">
        <f t="shared" si="2"/>
        <v>486.45652970220925</v>
      </c>
      <c r="AI6" s="34">
        <f>PXIL!J6</f>
        <v>0</v>
      </c>
      <c r="AJ6" s="34">
        <f>PXIL!P6</f>
        <v>0</v>
      </c>
      <c r="AK6" s="34">
        <f>RTM_IEX!J6</f>
        <v>28.94</v>
      </c>
      <c r="AL6" s="34">
        <f>RTM_IEX!P6</f>
        <v>0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7.6127700000000003</v>
      </c>
      <c r="E7">
        <f>GT_NG!T7</f>
        <v>11.022299449753838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276.22281706161323</v>
      </c>
      <c r="P7" s="36">
        <v>19.290000000000003</v>
      </c>
      <c r="Q7" s="36">
        <v>7.7175753768844215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234.45000000000002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-160</v>
      </c>
      <c r="AA7" s="75">
        <f>STOA!J7</f>
        <v>3.22</v>
      </c>
      <c r="AB7" s="75">
        <f>-STOA!P7</f>
        <v>0</v>
      </c>
      <c r="AC7">
        <f t="shared" si="0"/>
        <v>6.7917659464532578</v>
      </c>
      <c r="AD7">
        <f t="shared" si="1"/>
        <v>480.39641387152381</v>
      </c>
      <c r="AE7">
        <f>'IDT-1'!F7</f>
        <v>0</v>
      </c>
      <c r="AF7" s="24"/>
      <c r="AG7">
        <f t="shared" si="2"/>
        <v>480.39641387152381</v>
      </c>
      <c r="AI7" s="34">
        <f>PXIL!J7</f>
        <v>0</v>
      </c>
      <c r="AJ7" s="34">
        <f>PXIL!P7</f>
        <v>0</v>
      </c>
      <c r="AK7" s="34">
        <f>RTM_IEX!J7</f>
        <v>28.94</v>
      </c>
      <c r="AL7" s="34">
        <f>RTM_IEX!P7</f>
        <v>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7.6127700000000003</v>
      </c>
      <c r="E8">
        <f>GT_NG!T8</f>
        <v>11.022299449753838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274.02070551591828</v>
      </c>
      <c r="P8" s="36">
        <v>19.290000000000003</v>
      </c>
      <c r="Q8" s="36">
        <v>7.7175753768844215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234.45000000000002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-165</v>
      </c>
      <c r="AA8" s="75">
        <f>STOA!J8</f>
        <v>3.22</v>
      </c>
      <c r="AB8" s="75">
        <f>-STOA!P8</f>
        <v>0</v>
      </c>
      <c r="AC8">
        <f t="shared" si="0"/>
        <v>6.8156239980938658</v>
      </c>
      <c r="AD8">
        <f t="shared" si="1"/>
        <v>473.17044427418824</v>
      </c>
      <c r="AE8">
        <f>'IDT-1'!F8</f>
        <v>0</v>
      </c>
      <c r="AF8" s="24"/>
      <c r="AG8">
        <f t="shared" si="2"/>
        <v>473.17044427418824</v>
      </c>
      <c r="AI8" s="34">
        <f>PXIL!J8</f>
        <v>0</v>
      </c>
      <c r="AJ8" s="34">
        <f>PXIL!P8</f>
        <v>0</v>
      </c>
      <c r="AK8" s="34">
        <f>RTM_IEX!J8</f>
        <v>28.94</v>
      </c>
      <c r="AL8" s="34">
        <f>RTM_IEX!P8</f>
        <v>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7.6127700000000003</v>
      </c>
      <c r="E9">
        <f>GT_NG!T9</f>
        <v>11.022299449753838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274.02070551591828</v>
      </c>
      <c r="P9" s="36">
        <v>19.290000000000003</v>
      </c>
      <c r="Q9" s="36">
        <v>7.7175753768844215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234.45000000000002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-168</v>
      </c>
      <c r="AA9" s="75">
        <f>STOA!J9</f>
        <v>3.22</v>
      </c>
      <c r="AB9" s="75">
        <f>-STOA!P9</f>
        <v>0</v>
      </c>
      <c r="AC9">
        <f t="shared" si="0"/>
        <v>6.7599774712685319</v>
      </c>
      <c r="AD9">
        <f t="shared" si="1"/>
        <v>460.57609080101361</v>
      </c>
      <c r="AE9">
        <f>'IDT-1'!F9</f>
        <v>0</v>
      </c>
      <c r="AF9" s="24"/>
      <c r="AG9">
        <f t="shared" si="2"/>
        <v>460.57609080101361</v>
      </c>
      <c r="AI9" s="34">
        <f>PXIL!J9</f>
        <v>0</v>
      </c>
      <c r="AJ9" s="34">
        <f>PXIL!P9</f>
        <v>0</v>
      </c>
      <c r="AK9" s="34">
        <f>RTM_IEX!J9</f>
        <v>19.29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7.6127700000000003</v>
      </c>
      <c r="E10">
        <f>GT_NG!T10</f>
        <v>11.022299449753838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269.88099440500537</v>
      </c>
      <c r="P10" s="36">
        <v>19.290000000000003</v>
      </c>
      <c r="Q10" s="36">
        <v>7.7175753768844215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234.45000000000002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-165</v>
      </c>
      <c r="AA10" s="75">
        <f>STOA!J10</f>
        <v>3.22</v>
      </c>
      <c r="AB10" s="75">
        <f>-STOA!P10</f>
        <v>0</v>
      </c>
      <c r="AC10">
        <f t="shared" si="0"/>
        <v>6.6997904247621971</v>
      </c>
      <c r="AD10">
        <f t="shared" si="1"/>
        <v>459.49656673660706</v>
      </c>
      <c r="AE10">
        <f>'IDT-1'!F10</f>
        <v>0</v>
      </c>
      <c r="AF10" s="24"/>
      <c r="AG10">
        <f t="shared" si="2"/>
        <v>459.49656673660706</v>
      </c>
      <c r="AI10" s="34">
        <f>PXIL!J10</f>
        <v>0</v>
      </c>
      <c r="AJ10" s="34">
        <f>PXIL!P10</f>
        <v>0</v>
      </c>
      <c r="AK10" s="34">
        <f>RTM_IEX!J10</f>
        <v>19.29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7.6127700000000003</v>
      </c>
      <c r="E11">
        <f>GT_NG!T11</f>
        <v>11.022299449753838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275.09297941805931</v>
      </c>
      <c r="P11" s="36">
        <v>19.290000000000003</v>
      </c>
      <c r="Q11" s="36">
        <v>7.7175753768844215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234.45000000000002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-175</v>
      </c>
      <c r="AA11" s="75">
        <f>STOA!J11</f>
        <v>3.22</v>
      </c>
      <c r="AB11" s="75">
        <f>-STOA!P11</f>
        <v>0</v>
      </c>
      <c r="AC11">
        <f t="shared" si="0"/>
        <v>6.8282826761207405</v>
      </c>
      <c r="AD11">
        <f t="shared" si="1"/>
        <v>454.58005949830238</v>
      </c>
      <c r="AE11">
        <f>'IDT-1'!F11</f>
        <v>0</v>
      </c>
      <c r="AF11" s="24"/>
      <c r="AG11">
        <f t="shared" si="2"/>
        <v>454.58005949830238</v>
      </c>
      <c r="AI11" s="34">
        <f>PXIL!J11</f>
        <v>0</v>
      </c>
      <c r="AJ11" s="34">
        <f>PXIL!P11</f>
        <v>0</v>
      </c>
      <c r="AK11" s="34">
        <f>RTM_IEX!J11</f>
        <v>19.29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7.6127700000000003</v>
      </c>
      <c r="E12">
        <f>GT_NG!T12</f>
        <v>11.022964509394573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275.09297941805931</v>
      </c>
      <c r="P12" s="36">
        <v>19.290000000000003</v>
      </c>
      <c r="Q12" s="36">
        <v>7.7175753768844215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239.5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-178</v>
      </c>
      <c r="AA12" s="75">
        <f>STOA!J12</f>
        <v>3.22</v>
      </c>
      <c r="AB12" s="75">
        <f>-STOA!P12</f>
        <v>0</v>
      </c>
      <c r="AC12">
        <f t="shared" si="0"/>
        <v>6.89612173579639</v>
      </c>
      <c r="AD12">
        <f t="shared" si="1"/>
        <v>456.56288549826752</v>
      </c>
      <c r="AE12">
        <f>'IDT-1'!F12</f>
        <v>0</v>
      </c>
      <c r="AF12" s="24"/>
      <c r="AG12">
        <f t="shared" si="2"/>
        <v>456.56288549826752</v>
      </c>
      <c r="AI12" s="34">
        <f>PXIL!J12</f>
        <v>0</v>
      </c>
      <c r="AJ12" s="34">
        <f>PXIL!P12</f>
        <v>0</v>
      </c>
      <c r="AK12" s="34">
        <f>RTM_IEX!J12</f>
        <v>19.29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7.6127700000000003</v>
      </c>
      <c r="E13">
        <f>GT_NG!T13</f>
        <v>11.022964509394573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275.09297941805931</v>
      </c>
      <c r="P13" s="36">
        <v>19.290000000000003</v>
      </c>
      <c r="Q13" s="36">
        <v>7.7175753768844215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239.49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-180</v>
      </c>
      <c r="AA13" s="75">
        <f>STOA!J13</f>
        <v>3.22</v>
      </c>
      <c r="AB13" s="75">
        <f>-STOA!P13</f>
        <v>0</v>
      </c>
      <c r="AC13">
        <f t="shared" si="0"/>
        <v>6.9129800512461683</v>
      </c>
      <c r="AD13">
        <f t="shared" si="1"/>
        <v>454.53602718281775</v>
      </c>
      <c r="AE13">
        <f>'IDT-1'!F13</f>
        <v>0</v>
      </c>
      <c r="AF13" s="24"/>
      <c r="AG13">
        <f t="shared" si="2"/>
        <v>454.53602718281775</v>
      </c>
      <c r="AI13" s="34">
        <f>PXIL!J13</f>
        <v>0</v>
      </c>
      <c r="AJ13" s="34">
        <f>PXIL!P13</f>
        <v>0</v>
      </c>
      <c r="AK13" s="34">
        <f>RTM_IEX!J13</f>
        <v>19.29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7.6127700000000003</v>
      </c>
      <c r="E14">
        <f>GT_NG!T14</f>
        <v>11.022964509394573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275.09297941805931</v>
      </c>
      <c r="P14" s="36">
        <v>19.290000000000003</v>
      </c>
      <c r="Q14" s="36">
        <v>7.7175753768844215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239.33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-182</v>
      </c>
      <c r="AA14" s="75">
        <f>STOA!J14</f>
        <v>3.22</v>
      </c>
      <c r="AB14" s="75">
        <f>-STOA!P14</f>
        <v>0</v>
      </c>
      <c r="AC14">
        <f t="shared" si="0"/>
        <v>6.9285783666959455</v>
      </c>
      <c r="AD14">
        <f t="shared" si="1"/>
        <v>452.36042886736789</v>
      </c>
      <c r="AE14">
        <f>'IDT-1'!F14</f>
        <v>0</v>
      </c>
      <c r="AF14" s="24"/>
      <c r="AG14">
        <f t="shared" si="2"/>
        <v>452.36042886736789</v>
      </c>
      <c r="AI14" s="34">
        <f>PXIL!J14</f>
        <v>0</v>
      </c>
      <c r="AJ14" s="34">
        <f>PXIL!P14</f>
        <v>0</v>
      </c>
      <c r="AK14" s="34">
        <f>RTM_IEX!J14</f>
        <v>19.29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7.6127700000000003</v>
      </c>
      <c r="E15">
        <f>GT_NG!T15</f>
        <v>11.022964509394573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276.3996840180593</v>
      </c>
      <c r="P15" s="36">
        <v>19.290000000000003</v>
      </c>
      <c r="Q15" s="36">
        <v>7.7175753768844215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236.29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-182</v>
      </c>
      <c r="AA15" s="75">
        <f>STOA!J15</f>
        <v>3.22</v>
      </c>
      <c r="AB15" s="75">
        <f>-STOA!P15</f>
        <v>0</v>
      </c>
      <c r="AC15">
        <f t="shared" si="0"/>
        <v>6.9140186853359458</v>
      </c>
      <c r="AD15">
        <f t="shared" si="1"/>
        <v>450.64169314872794</v>
      </c>
      <c r="AE15">
        <f>'IDT-1'!F15</f>
        <v>0</v>
      </c>
      <c r="AF15" s="24"/>
      <c r="AG15">
        <f t="shared" si="2"/>
        <v>450.64169314872794</v>
      </c>
      <c r="AI15" s="34">
        <f>PXIL!J15</f>
        <v>0</v>
      </c>
      <c r="AJ15" s="34">
        <f>PXIL!P15</f>
        <v>0</v>
      </c>
      <c r="AK15" s="34">
        <f>RTM_IEX!J15</f>
        <v>19.29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7.6127700000000003</v>
      </c>
      <c r="E16">
        <f>GT_NG!T16</f>
        <v>11.022964509394573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276.3996840180593</v>
      </c>
      <c r="P16" s="36">
        <v>19.290000000000003</v>
      </c>
      <c r="Q16" s="36">
        <v>7.7175753768844215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234.45000000000002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-182</v>
      </c>
      <c r="AA16" s="75">
        <f>STOA!J16</f>
        <v>3.22</v>
      </c>
      <c r="AB16" s="75">
        <f>-STOA!P16</f>
        <v>0</v>
      </c>
      <c r="AC16">
        <f t="shared" si="0"/>
        <v>6.8985626853359454</v>
      </c>
      <c r="AD16">
        <f t="shared" si="1"/>
        <v>448.81714914872788</v>
      </c>
      <c r="AE16">
        <f>'IDT-1'!F16</f>
        <v>0</v>
      </c>
      <c r="AF16" s="24"/>
      <c r="AG16">
        <f t="shared" si="2"/>
        <v>448.81714914872788</v>
      </c>
      <c r="AI16" s="34">
        <f>PXIL!J16</f>
        <v>0</v>
      </c>
      <c r="AJ16" s="34">
        <f>PXIL!P16</f>
        <v>0</v>
      </c>
      <c r="AK16" s="34">
        <f>RTM_IEX!J16</f>
        <v>19.29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7.6127700000000003</v>
      </c>
      <c r="E17">
        <f>GT_NG!T17</f>
        <v>11.022964509394573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276.3996840180593</v>
      </c>
      <c r="P17" s="36">
        <v>19.290000000000003</v>
      </c>
      <c r="Q17" s="36">
        <v>7.7175753768844215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234.45000000000002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-190</v>
      </c>
      <c r="AA17" s="75">
        <f>STOA!J17</f>
        <v>3.22</v>
      </c>
      <c r="AB17" s="75">
        <f>-STOA!P17</f>
        <v>0</v>
      </c>
      <c r="AC17">
        <f t="shared" si="0"/>
        <v>7.0068199471350585</v>
      </c>
      <c r="AD17">
        <f t="shared" si="1"/>
        <v>445.52889188692876</v>
      </c>
      <c r="AE17">
        <f>'IDT-1'!F17</f>
        <v>0</v>
      </c>
      <c r="AF17" s="24"/>
      <c r="AG17">
        <f t="shared" si="2"/>
        <v>445.52889188692876</v>
      </c>
      <c r="AI17" s="34">
        <f>PXIL!J17</f>
        <v>0</v>
      </c>
      <c r="AJ17" s="34">
        <f>PXIL!P17</f>
        <v>0</v>
      </c>
      <c r="AK17" s="34">
        <f>RTM_IEX!J17</f>
        <v>24.11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7.6127700000000003</v>
      </c>
      <c r="E18">
        <f>GT_NG!T18</f>
        <v>11.022964509394573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276.3996840180593</v>
      </c>
      <c r="P18" s="36">
        <v>19.290000000000003</v>
      </c>
      <c r="Q18" s="36">
        <v>7.7175753768844215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234.45000000000002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-188</v>
      </c>
      <c r="AA18" s="75">
        <f>STOA!J18</f>
        <v>3.22</v>
      </c>
      <c r="AB18" s="75">
        <f>-STOA!P18</f>
        <v>0</v>
      </c>
      <c r="AC18">
        <f t="shared" si="0"/>
        <v>7.0060896316852803</v>
      </c>
      <c r="AD18">
        <f t="shared" si="1"/>
        <v>449.45962220237857</v>
      </c>
      <c r="AE18">
        <f>'IDT-1'!F18</f>
        <v>0</v>
      </c>
      <c r="AF18" s="24"/>
      <c r="AG18">
        <f t="shared" si="2"/>
        <v>449.45962220237857</v>
      </c>
      <c r="AI18" s="34">
        <f>PXIL!J18</f>
        <v>0</v>
      </c>
      <c r="AJ18" s="34">
        <f>PXIL!P18</f>
        <v>0</v>
      </c>
      <c r="AK18" s="34">
        <f>RTM_IEX!J18</f>
        <v>26.04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7.6127700000000003</v>
      </c>
      <c r="E19">
        <f>GT_NG!T19</f>
        <v>11.022964509394573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287.83334926805935</v>
      </c>
      <c r="P19" s="36">
        <v>19.290000000000003</v>
      </c>
      <c r="Q19" s="36">
        <v>7.7175753768844215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234.29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-173</v>
      </c>
      <c r="AA19" s="75">
        <f>STOA!J19</f>
        <v>3.22</v>
      </c>
      <c r="AB19" s="75">
        <f>-STOA!P19</f>
        <v>0</v>
      </c>
      <c r="AC19">
        <f t="shared" si="0"/>
        <v>6.9089570539119443</v>
      </c>
      <c r="AD19">
        <f t="shared" si="1"/>
        <v>468.12042003015188</v>
      </c>
      <c r="AE19">
        <f>'IDT-1'!F19</f>
        <v>0</v>
      </c>
      <c r="AF19" s="24"/>
      <c r="AG19">
        <f t="shared" si="2"/>
        <v>468.12042003015188</v>
      </c>
      <c r="AI19" s="34">
        <f>PXIL!J19</f>
        <v>0</v>
      </c>
      <c r="AJ19" s="34">
        <f>PXIL!P19</f>
        <v>0</v>
      </c>
      <c r="AK19" s="34">
        <f>RTM_IEX!J19</f>
        <v>18.329999999999998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7.6127700000000003</v>
      </c>
      <c r="E20">
        <f>GT_NG!T20</f>
        <v>11.022964509394573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287.83334926805935</v>
      </c>
      <c r="P20" s="36">
        <v>19.290000000000003</v>
      </c>
      <c r="Q20" s="36">
        <v>7.7175753768844215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234.29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-164.99</v>
      </c>
      <c r="AA20" s="75">
        <f>STOA!J20</f>
        <v>3.22</v>
      </c>
      <c r="AB20" s="75">
        <f>-STOA!P20</f>
        <v>0</v>
      </c>
      <c r="AC20">
        <f t="shared" si="0"/>
        <v>6.8653790805355834</v>
      </c>
      <c r="AD20">
        <f t="shared" si="1"/>
        <v>479.06399800352824</v>
      </c>
      <c r="AE20">
        <f>'IDT-1'!F20</f>
        <v>0</v>
      </c>
      <c r="AF20" s="24"/>
      <c r="AG20">
        <f t="shared" si="2"/>
        <v>479.06399800352824</v>
      </c>
      <c r="AI20" s="34">
        <f>PXIL!J20</f>
        <v>0</v>
      </c>
      <c r="AJ20" s="34">
        <f>PXIL!P20</f>
        <v>0</v>
      </c>
      <c r="AK20" s="34">
        <f>RTM_IEX!J20</f>
        <v>21.22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7.6127700000000003</v>
      </c>
      <c r="E21">
        <f>GT_NG!T21</f>
        <v>11.022964509394573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276.07185046805932</v>
      </c>
      <c r="P21" s="36">
        <v>19.290000000000003</v>
      </c>
      <c r="Q21" s="36">
        <v>7.7175753768844215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234.29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-155</v>
      </c>
      <c r="AA21" s="75">
        <f>STOA!J21</f>
        <v>3.22</v>
      </c>
      <c r="AB21" s="75">
        <f>-STOA!P21</f>
        <v>0</v>
      </c>
      <c r="AC21">
        <f t="shared" si="0"/>
        <v>6.6900196249439405</v>
      </c>
      <c r="AD21">
        <f t="shared" si="1"/>
        <v>478.42785865911986</v>
      </c>
      <c r="AE21">
        <f>'IDT-1'!F21</f>
        <v>0</v>
      </c>
      <c r="AF21" s="24"/>
      <c r="AG21">
        <f t="shared" si="2"/>
        <v>478.42785865911986</v>
      </c>
      <c r="AI21" s="34">
        <f>PXIL!J21</f>
        <v>0</v>
      </c>
      <c r="AJ21" s="34">
        <f>PXIL!P21</f>
        <v>0</v>
      </c>
      <c r="AK21" s="34">
        <f>RTM_IEX!J21</f>
        <v>22.18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7.6127700000000003</v>
      </c>
      <c r="E22">
        <f>GT_NG!T22</f>
        <v>11.022964509394573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275.41483899106584</v>
      </c>
      <c r="P22" s="36">
        <v>19.290000000000003</v>
      </c>
      <c r="Q22" s="36">
        <v>7.7175753768844215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234.29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-144</v>
      </c>
      <c r="AA22" s="75">
        <f>STOA!J22</f>
        <v>3.22</v>
      </c>
      <c r="AB22" s="75">
        <f>-STOA!P22</f>
        <v>0</v>
      </c>
      <c r="AC22">
        <f t="shared" si="0"/>
        <v>6.5913179935634165</v>
      </c>
      <c r="AD22">
        <f t="shared" si="1"/>
        <v>488.86954881350692</v>
      </c>
      <c r="AE22">
        <f>'IDT-1'!F22</f>
        <v>0</v>
      </c>
      <c r="AF22" s="24"/>
      <c r="AG22">
        <f t="shared" si="2"/>
        <v>488.86954881350692</v>
      </c>
      <c r="AI22" s="34">
        <f>PXIL!J22</f>
        <v>0</v>
      </c>
      <c r="AJ22" s="34">
        <f>PXIL!P22</f>
        <v>0</v>
      </c>
      <c r="AK22" s="34">
        <f>RTM_IEX!J22</f>
        <v>22.18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7.6127700000000003</v>
      </c>
      <c r="E23">
        <f>GT_NG!T23</f>
        <v>11.022964509394573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275.02282225727726</v>
      </c>
      <c r="P23" s="36">
        <v>19.290000000000003</v>
      </c>
      <c r="Q23" s="36">
        <v>7.7175753768844215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234.26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-130</v>
      </c>
      <c r="AA23" s="75">
        <f>STOA!J23</f>
        <v>3.22</v>
      </c>
      <c r="AB23" s="75">
        <f>-STOA!P23</f>
        <v>0</v>
      </c>
      <c r="AC23">
        <f t="shared" si="0"/>
        <v>6.4691768448511446</v>
      </c>
      <c r="AD23">
        <f t="shared" si="1"/>
        <v>502.56967322843059</v>
      </c>
      <c r="AE23">
        <f>'IDT-1'!F23</f>
        <v>0</v>
      </c>
      <c r="AF23" s="24"/>
      <c r="AG23">
        <f t="shared" si="2"/>
        <v>502.56967322843059</v>
      </c>
      <c r="AI23" s="34">
        <f>PXIL!J23</f>
        <v>0</v>
      </c>
      <c r="AJ23" s="34">
        <f>PXIL!P23</f>
        <v>0</v>
      </c>
      <c r="AK23" s="34">
        <f>RTM_IEX!J23</f>
        <v>22.18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7.6127700000000003</v>
      </c>
      <c r="E24">
        <f>GT_NG!T24</f>
        <v>11.022964509394573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285.63116041151784</v>
      </c>
      <c r="P24" s="36">
        <v>19.29</v>
      </c>
      <c r="Q24" s="36">
        <v>7.7175753768844215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236.17999999999998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-127</v>
      </c>
      <c r="AA24" s="75">
        <f>STOA!J24</f>
        <v>3.22</v>
      </c>
      <c r="AB24" s="75">
        <f>-STOA!P24</f>
        <v>0</v>
      </c>
      <c r="AC24">
        <f t="shared" si="0"/>
        <v>6.5409374121720987</v>
      </c>
      <c r="AD24">
        <f t="shared" si="1"/>
        <v>517.06625081535026</v>
      </c>
      <c r="AE24">
        <f>'IDT-1'!F24</f>
        <v>0</v>
      </c>
      <c r="AF24" s="24"/>
      <c r="AG24">
        <f t="shared" si="2"/>
        <v>517.06625081535026</v>
      </c>
      <c r="AI24" s="34">
        <f>PXIL!J24</f>
        <v>0</v>
      </c>
      <c r="AJ24" s="34">
        <f>PXIL!P24</f>
        <v>0</v>
      </c>
      <c r="AK24" s="34">
        <f>RTM_IEX!J24</f>
        <v>21.22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7.6127700000000003</v>
      </c>
      <c r="E25">
        <f>GT_NG!T25</f>
        <v>11.022964509394573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299.33616519028834</v>
      </c>
      <c r="P25" s="36">
        <v>19.29</v>
      </c>
      <c r="Q25" s="36">
        <v>7.7175753768844215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236.14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-115</v>
      </c>
      <c r="AA25" s="75">
        <f>STOA!J25</f>
        <v>3.22</v>
      </c>
      <c r="AB25" s="75">
        <f>-STOA!P25</f>
        <v>0</v>
      </c>
      <c r="AC25">
        <f t="shared" si="0"/>
        <v>6.562133559615102</v>
      </c>
      <c r="AD25">
        <f t="shared" si="1"/>
        <v>543.67005944667767</v>
      </c>
      <c r="AE25">
        <f>'IDT-1'!F25</f>
        <v>0</v>
      </c>
      <c r="AF25" s="24"/>
      <c r="AG25">
        <f t="shared" si="2"/>
        <v>543.67005944667767</v>
      </c>
      <c r="AI25" s="34">
        <f>PXIL!J25</f>
        <v>0</v>
      </c>
      <c r="AJ25" s="34">
        <f>PXIL!P25</f>
        <v>0</v>
      </c>
      <c r="AK25" s="34">
        <f>RTM_IEX!J25</f>
        <v>22.18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7.6127700000000003</v>
      </c>
      <c r="E26">
        <f>GT_NG!T26</f>
        <v>11.022964509394573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324.49364843139705</v>
      </c>
      <c r="P26" s="36">
        <v>19.29</v>
      </c>
      <c r="Q26" s="36">
        <v>7.7175753768844215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236.09999999999997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-118</v>
      </c>
      <c r="AA26" s="75">
        <f>STOA!J26</f>
        <v>3.22</v>
      </c>
      <c r="AB26" s="75">
        <f>-STOA!P26</f>
        <v>0</v>
      </c>
      <c r="AC26">
        <f t="shared" si="0"/>
        <v>6.7985338920150822</v>
      </c>
      <c r="AD26">
        <f t="shared" si="1"/>
        <v>565.55114235538645</v>
      </c>
      <c r="AE26">
        <f>'IDT-1'!F26</f>
        <v>0</v>
      </c>
      <c r="AF26" s="24"/>
      <c r="AG26">
        <f t="shared" si="2"/>
        <v>565.55114235538645</v>
      </c>
      <c r="AI26" s="34">
        <f>PXIL!J26</f>
        <v>0</v>
      </c>
      <c r="AJ26" s="34">
        <f>PXIL!P26</f>
        <v>0</v>
      </c>
      <c r="AK26" s="34">
        <f>RTM_IEX!J26</f>
        <v>22.18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7.6127700000000003</v>
      </c>
      <c r="E27">
        <f>GT_NG!T27</f>
        <v>11.022964509394573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358.07030048615991</v>
      </c>
      <c r="P27" s="36">
        <v>19.29</v>
      </c>
      <c r="Q27" s="36">
        <v>7.7184516646610506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279.8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-133</v>
      </c>
      <c r="AA27" s="75">
        <f>STOA!J27</f>
        <v>3.22</v>
      </c>
      <c r="AB27" s="75">
        <f>-STOA!P27</f>
        <v>0</v>
      </c>
      <c r="AC27">
        <f t="shared" si="0"/>
        <v>7.5154878618390866</v>
      </c>
      <c r="AD27">
        <f t="shared" si="1"/>
        <v>589.93171672810195</v>
      </c>
      <c r="AE27">
        <f>'IDT-1'!F27</f>
        <v>0</v>
      </c>
      <c r="AF27" s="24"/>
      <c r="AG27">
        <f t="shared" si="2"/>
        <v>589.93171672810195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7.6127700000000003</v>
      </c>
      <c r="E28">
        <f>GT_NG!T28</f>
        <v>11.022964509394573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393.67075276741718</v>
      </c>
      <c r="P28" s="36">
        <v>19.29</v>
      </c>
      <c r="Q28" s="36">
        <v>7.7184516646610506</v>
      </c>
      <c r="R28" s="38">
        <v>0.54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279.72999999999996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-140</v>
      </c>
      <c r="AA28" s="75">
        <f>STOA!J28</f>
        <v>3.22</v>
      </c>
      <c r="AB28" s="75">
        <f>-STOA!P28</f>
        <v>0</v>
      </c>
      <c r="AC28">
        <f t="shared" si="0"/>
        <v>7.8862489228007604</v>
      </c>
      <c r="AD28">
        <f t="shared" si="1"/>
        <v>617.63140794839762</v>
      </c>
      <c r="AE28">
        <f>'IDT-1'!F28</f>
        <v>0</v>
      </c>
      <c r="AF28" s="24"/>
      <c r="AG28">
        <f t="shared" si="2"/>
        <v>617.63140794839762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-16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7.6127700000000003</v>
      </c>
      <c r="E29">
        <f>GT_NG!T29</f>
        <v>11.022964509394573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409.2994148027729</v>
      </c>
      <c r="P29" s="36">
        <v>19.29</v>
      </c>
      <c r="Q29" s="36">
        <v>7.7184516646610506</v>
      </c>
      <c r="R29" s="38">
        <v>2.42</v>
      </c>
      <c r="S29" s="38">
        <v>0</v>
      </c>
      <c r="T29" s="37">
        <f>SUMPRODUCT(LTA!J29:AN29,LTA!J$101:AN$101,LTA!J$105:AN$105)</f>
        <v>0.01</v>
      </c>
      <c r="U29" s="37">
        <f>SUMPRODUCT(LTA!J29:AN29,LTA!J$102:AN$102,LTA!J$105:AN$105)</f>
        <v>280.09712200000001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-111</v>
      </c>
      <c r="AA29" s="75">
        <f>STOA!J29</f>
        <v>3.22</v>
      </c>
      <c r="AB29" s="75">
        <f>-STOA!P29</f>
        <v>0</v>
      </c>
      <c r="AC29">
        <f t="shared" si="0"/>
        <v>7.9517779314488566</v>
      </c>
      <c r="AD29">
        <f t="shared" si="1"/>
        <v>645.45166297510514</v>
      </c>
      <c r="AE29">
        <f>'IDT-1'!F29</f>
        <v>0</v>
      </c>
      <c r="AF29" s="24"/>
      <c r="AG29">
        <f t="shared" si="2"/>
        <v>645.45166297510514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-35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7.6127700000000003</v>
      </c>
      <c r="E30">
        <f>GT_NG!T30</f>
        <v>11.022964509394573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409.2994148027729</v>
      </c>
      <c r="P30" s="36">
        <v>19.290000000000003</v>
      </c>
      <c r="Q30" s="36">
        <v>7.7184516646610506</v>
      </c>
      <c r="R30" s="38">
        <v>7.38</v>
      </c>
      <c r="S30" s="38">
        <v>0</v>
      </c>
      <c r="T30" s="37">
        <f>SUMPRODUCT(LTA!J30:AN30,LTA!J$101:AN$101,LTA!J$105:AN$105)</f>
        <v>0.04</v>
      </c>
      <c r="U30" s="37">
        <f>SUMPRODUCT(LTA!J30:AN30,LTA!J$102:AN$102,LTA!J$105:AN$105)</f>
        <v>283.43848199999996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-92</v>
      </c>
      <c r="AA30" s="75">
        <f>STOA!J30</f>
        <v>3.22</v>
      </c>
      <c r="AB30" s="75">
        <f>-STOA!P30</f>
        <v>0</v>
      </c>
      <c r="AC30">
        <f t="shared" si="0"/>
        <v>7.8353958855012973</v>
      </c>
      <c r="AD30">
        <f t="shared" si="1"/>
        <v>675.89940502105276</v>
      </c>
      <c r="AE30">
        <f>'IDT-1'!F30</f>
        <v>0</v>
      </c>
      <c r="AF30" s="24"/>
      <c r="AG30">
        <f t="shared" si="2"/>
        <v>675.89940502105276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-32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7.6127700000000003</v>
      </c>
      <c r="E31">
        <f>GT_NG!T31</f>
        <v>11.022964509394573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409.29712614099134</v>
      </c>
      <c r="P31" s="36">
        <v>19.29</v>
      </c>
      <c r="Q31" s="36">
        <v>7.7184516646610506</v>
      </c>
      <c r="R31" s="38">
        <v>14.39</v>
      </c>
      <c r="S31" s="38">
        <v>0</v>
      </c>
      <c r="T31" s="37">
        <f>SUMPRODUCT(LTA!J31:AN31,LTA!J$101:AN$101,LTA!J$105:AN$105)</f>
        <v>1.21</v>
      </c>
      <c r="U31" s="37">
        <f>SUMPRODUCT(LTA!J31:AN31,LTA!J$102:AN$102,LTA!J$105:AN$105)</f>
        <v>290.39120399999996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-77</v>
      </c>
      <c r="AA31" s="75">
        <f>STOA!J31</f>
        <v>3.13</v>
      </c>
      <c r="AB31" s="75">
        <f>-STOA!P31</f>
        <v>0</v>
      </c>
      <c r="AC31">
        <f t="shared" si="0"/>
        <v>7.834668159668996</v>
      </c>
      <c r="AD31">
        <f t="shared" si="1"/>
        <v>705.94056608510334</v>
      </c>
      <c r="AE31">
        <f>'IDT-1'!F31</f>
        <v>0</v>
      </c>
      <c r="AF31" s="24"/>
      <c r="AG31">
        <f t="shared" si="2"/>
        <v>705.94056608510334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-32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7.6127700000000003</v>
      </c>
      <c r="E32">
        <f>GT_NG!T32</f>
        <v>11.022964509394573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405.32370764099124</v>
      </c>
      <c r="P32" s="36">
        <v>19.29</v>
      </c>
      <c r="Q32" s="36">
        <v>7.7186913036107816</v>
      </c>
      <c r="R32" s="38">
        <v>19.699999999999996</v>
      </c>
      <c r="S32" s="38">
        <v>0</v>
      </c>
      <c r="T32" s="37">
        <f>SUMPRODUCT(LTA!J32:AN32,LTA!J$101:AN$101,LTA!J$105:AN$105)</f>
        <v>2.56</v>
      </c>
      <c r="U32" s="37">
        <f>SUMPRODUCT(LTA!J32:AN32,LTA!J$102:AN$102,LTA!J$105:AN$105)</f>
        <v>296.72817199999997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-51</v>
      </c>
      <c r="AA32" s="75">
        <f>STOA!J32</f>
        <v>3.13</v>
      </c>
      <c r="AB32" s="75">
        <f>-STOA!P32</f>
        <v>0</v>
      </c>
      <c r="AC32">
        <f t="shared" si="0"/>
        <v>7.690217887589057</v>
      </c>
      <c r="AD32">
        <f t="shared" si="1"/>
        <v>741.10880549613296</v>
      </c>
      <c r="AE32">
        <f>'IDT-1'!F32</f>
        <v>0</v>
      </c>
      <c r="AF32" s="24"/>
      <c r="AG32">
        <f t="shared" si="2"/>
        <v>741.10880549613296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-32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7.6127700000000003</v>
      </c>
      <c r="E33">
        <f>GT_NG!T33</f>
        <v>11.022964509394573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406.1103162412445</v>
      </c>
      <c r="P33" s="36">
        <v>19.52</v>
      </c>
      <c r="Q33" s="36">
        <v>7.8</v>
      </c>
      <c r="R33" s="38">
        <v>20.7</v>
      </c>
      <c r="S33" s="38">
        <v>0</v>
      </c>
      <c r="T33" s="37">
        <f>SUMPRODUCT(LTA!J33:AN33,LTA!J$101:AN$101,LTA!J$105:AN$105)</f>
        <v>6.16</v>
      </c>
      <c r="U33" s="37">
        <f>SUMPRODUCT(LTA!J33:AN33,LTA!J$102:AN$102,LTA!J$105:AN$105)</f>
        <v>340.99883999999997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-36</v>
      </c>
      <c r="AA33" s="75">
        <f>STOA!J33</f>
        <v>3.13</v>
      </c>
      <c r="AB33" s="75">
        <f>-STOA!P33</f>
        <v>0</v>
      </c>
      <c r="AC33">
        <f t="shared" si="0"/>
        <v>8.3217329472030794</v>
      </c>
      <c r="AD33">
        <f t="shared" si="1"/>
        <v>765.44587573316142</v>
      </c>
      <c r="AE33">
        <f>'IDT-1'!F33</f>
        <v>0</v>
      </c>
      <c r="AF33" s="24"/>
      <c r="AG33">
        <f t="shared" si="2"/>
        <v>765.44587573316142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-72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7.6127700000000003</v>
      </c>
      <c r="E34">
        <f>GT_NG!T34</f>
        <v>11.022964509394573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372.29835485125619</v>
      </c>
      <c r="P34" s="36">
        <v>19.52</v>
      </c>
      <c r="Q34" s="36">
        <v>7.8</v>
      </c>
      <c r="R34" s="38">
        <v>21.7</v>
      </c>
      <c r="S34" s="38">
        <v>0</v>
      </c>
      <c r="T34" s="37">
        <f>SUMPRODUCT(LTA!J34:AN34,LTA!J$101:AN$101,LTA!J$105:AN$105)</f>
        <v>11.98</v>
      </c>
      <c r="U34" s="37">
        <f>SUMPRODUCT(LTA!J34:AN34,LTA!J$102:AN$102,LTA!J$105:AN$105)</f>
        <v>347.28471199999996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3.13</v>
      </c>
      <c r="AB34" s="75">
        <f>-STOA!P34</f>
        <v>0</v>
      </c>
      <c r="AC34">
        <f t="shared" si="0"/>
        <v>7.6734169637333904</v>
      </c>
      <c r="AD34">
        <f t="shared" si="1"/>
        <v>801.38810232664275</v>
      </c>
      <c r="AE34">
        <f>'IDT-1'!F34</f>
        <v>0</v>
      </c>
      <c r="AF34" s="24"/>
      <c r="AG34">
        <f t="shared" si="2"/>
        <v>801.38810232664275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-52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7.6127700000000003</v>
      </c>
      <c r="E35">
        <f>GT_NG!T35</f>
        <v>11.022964509394573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328.5987715474231</v>
      </c>
      <c r="P35" s="36">
        <v>19.29</v>
      </c>
      <c r="Q35" s="36">
        <v>7.7184516646610506</v>
      </c>
      <c r="R35" s="38">
        <v>21.7</v>
      </c>
      <c r="S35" s="38">
        <v>0</v>
      </c>
      <c r="T35" s="37">
        <f>SUMPRODUCT(LTA!J35:AN35,LTA!J$101:AN$101,LTA!J$105:AN$105)</f>
        <v>17.920000000000002</v>
      </c>
      <c r="U35" s="37">
        <f>SUMPRODUCT(LTA!J35:AN35,LTA!J$102:AN$102,LTA!J$105:AN$105)</f>
        <v>393.63976199999991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3.13</v>
      </c>
      <c r="AB35" s="75">
        <f>-STOA!P35</f>
        <v>0</v>
      </c>
      <c r="AC35">
        <f t="shared" si="0"/>
        <v>7.8700692438376825</v>
      </c>
      <c r="AD35">
        <f t="shared" si="1"/>
        <v>794.47536840736655</v>
      </c>
      <c r="AE35">
        <f>'IDT-1'!F35</f>
        <v>0</v>
      </c>
      <c r="AF35" s="24"/>
      <c r="AG35">
        <f t="shared" si="2"/>
        <v>794.47536840736655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-67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7.6127700000000003</v>
      </c>
      <c r="E36">
        <f>GT_NG!T36</f>
        <v>11.022964509394573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341.60459948860426</v>
      </c>
      <c r="P36" s="36">
        <v>19.29</v>
      </c>
      <c r="Q36" s="36">
        <v>7.7184516646610506</v>
      </c>
      <c r="R36" s="38">
        <v>22.699999999999996</v>
      </c>
      <c r="S36" s="38">
        <v>0</v>
      </c>
      <c r="T36" s="37">
        <f>SUMPRODUCT(LTA!J36:AN36,LTA!J$101:AN$101,LTA!J$105:AN$105)</f>
        <v>24.92</v>
      </c>
      <c r="U36" s="37">
        <f>SUMPRODUCT(LTA!J36:AN36,LTA!J$102:AN$102,LTA!J$105:AN$105)</f>
        <v>399.68549799999994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3.13</v>
      </c>
      <c r="AB36" s="75">
        <f>-STOA!P36</f>
        <v>0</v>
      </c>
      <c r="AC36">
        <f t="shared" si="0"/>
        <v>8.0634177500440476</v>
      </c>
      <c r="AD36">
        <f t="shared" si="1"/>
        <v>825.33358384234123</v>
      </c>
      <c r="AE36">
        <f>'IDT-1'!F36</f>
        <v>0</v>
      </c>
      <c r="AF36" s="24"/>
      <c r="AG36">
        <f t="shared" si="2"/>
        <v>825.33358384234123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-63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7.6127700000000003</v>
      </c>
      <c r="E37">
        <f>GT_NG!T37</f>
        <v>11.022964509394573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337.30354218033835</v>
      </c>
      <c r="P37" s="36">
        <v>38.58</v>
      </c>
      <c r="Q37" s="36">
        <v>7.7184410339256857</v>
      </c>
      <c r="R37" s="38">
        <v>22.7</v>
      </c>
      <c r="S37" s="38">
        <v>0</v>
      </c>
      <c r="T37" s="37">
        <f>SUMPRODUCT(LTA!J37:AN37,LTA!J$101:AN$101,LTA!J$105:AN$105)</f>
        <v>40.11</v>
      </c>
      <c r="U37" s="37">
        <f>SUMPRODUCT(LTA!J37:AN37,LTA!J$102:AN$102,LTA!J$105:AN$105)</f>
        <v>405.37438599999996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3.13</v>
      </c>
      <c r="AB37" s="75">
        <f>-STOA!P37</f>
        <v>0</v>
      </c>
      <c r="AC37">
        <f t="shared" si="0"/>
        <v>8.2545823881328779</v>
      </c>
      <c r="AD37">
        <f t="shared" si="1"/>
        <v>874.01023926525102</v>
      </c>
      <c r="AE37">
        <f>'IDT-1'!F37</f>
        <v>0</v>
      </c>
      <c r="AF37" s="24"/>
      <c r="AG37">
        <f t="shared" si="2"/>
        <v>874.01023926525102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-50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7.6127700000000003</v>
      </c>
      <c r="E38">
        <f>GT_NG!T38</f>
        <v>11.022964509394573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326.66799436985195</v>
      </c>
      <c r="P38" s="36">
        <v>74.930000000000007</v>
      </c>
      <c r="Q38" s="36">
        <v>7.7184410339256857</v>
      </c>
      <c r="R38" s="38">
        <v>22.7</v>
      </c>
      <c r="S38" s="38">
        <v>0</v>
      </c>
      <c r="T38" s="37">
        <f>SUMPRODUCT(LTA!J38:AN38,LTA!J$101:AN$101,LTA!J$105:AN$105)</f>
        <v>48.51</v>
      </c>
      <c r="U38" s="37">
        <f>SUMPRODUCT(LTA!J38:AN38,LTA!J$102:AN$102,LTA!J$105:AN$105)</f>
        <v>410.87573999999995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3.13</v>
      </c>
      <c r="AB38" s="75">
        <f>-STOA!P38</f>
        <v>0</v>
      </c>
      <c r="AC38">
        <f t="shared" si="0"/>
        <v>8.61276863329946</v>
      </c>
      <c r="AD38">
        <f t="shared" si="1"/>
        <v>910.26785920959821</v>
      </c>
      <c r="AE38">
        <f>'IDT-1'!F38</f>
        <v>0</v>
      </c>
      <c r="AF38" s="24"/>
      <c r="AG38">
        <f t="shared" si="2"/>
        <v>910.26785920959821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-53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7.6127700000000003</v>
      </c>
      <c r="E39">
        <f>GT_NG!T39</f>
        <v>10.928792569659441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324.48909040754842</v>
      </c>
      <c r="P39" s="36">
        <v>74.930000000000007</v>
      </c>
      <c r="Q39" s="36">
        <v>7.7184410339256857</v>
      </c>
      <c r="R39" s="38">
        <v>22.7</v>
      </c>
      <c r="S39" s="38">
        <v>0</v>
      </c>
      <c r="T39" s="37">
        <f>SUMPRODUCT(LTA!J39:AN39,LTA!J$101:AN$101,LTA!J$105:AN$105)</f>
        <v>52.67</v>
      </c>
      <c r="U39" s="37">
        <f>SUMPRODUCT(LTA!J39:AN39,LTA!J$102:AN$102,LTA!J$105:AN$105)</f>
        <v>423.1450079999999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3.13</v>
      </c>
      <c r="AB39" s="75">
        <f>-STOA!P39</f>
        <v>0</v>
      </c>
      <c r="AC39">
        <f t="shared" si="0"/>
        <v>8.5368440192498873</v>
      </c>
      <c r="AD39">
        <f t="shared" si="1"/>
        <v>947.49997592160901</v>
      </c>
      <c r="AE39">
        <f>'IDT-1'!F39</f>
        <v>0</v>
      </c>
      <c r="AF39" s="24"/>
      <c r="AG39">
        <f t="shared" si="2"/>
        <v>947.49997592160901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7.6127700000000003</v>
      </c>
      <c r="E40">
        <f>GT_NG!T40</f>
        <v>10.928792569659441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321.39135194197388</v>
      </c>
      <c r="P40" s="36">
        <v>74.930000000000007</v>
      </c>
      <c r="Q40" s="36">
        <v>7.7184407190466562</v>
      </c>
      <c r="R40" s="38">
        <v>22.7</v>
      </c>
      <c r="S40" s="38">
        <v>0</v>
      </c>
      <c r="T40" s="37">
        <f>SUMPRODUCT(LTA!J40:AN40,LTA!J$101:AN$101,LTA!J$105:AN$105)</f>
        <v>61.81</v>
      </c>
      <c r="U40" s="37">
        <f>SUMPRODUCT(LTA!J40:AN40,LTA!J$102:AN$102,LTA!J$105:AN$105)</f>
        <v>429.69211199999995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3.13</v>
      </c>
      <c r="AB40" s="75">
        <f>-STOA!P40</f>
        <v>0</v>
      </c>
      <c r="AC40">
        <f t="shared" si="0"/>
        <v>8.7273062643429675</v>
      </c>
      <c r="AD40">
        <f t="shared" si="1"/>
        <v>949.89887889606246</v>
      </c>
      <c r="AE40">
        <f>'IDT-1'!F40</f>
        <v>0</v>
      </c>
      <c r="AF40" s="24"/>
      <c r="AG40">
        <f t="shared" si="2"/>
        <v>949.89887889606246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-40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7.6127700000000003</v>
      </c>
      <c r="E41">
        <f>GT_NG!T41</f>
        <v>10.928792569659441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345.02897686752726</v>
      </c>
      <c r="P41" s="36">
        <v>74.930000000000007</v>
      </c>
      <c r="Q41" s="36">
        <v>22.692960148860283</v>
      </c>
      <c r="R41" s="38">
        <v>22.7</v>
      </c>
      <c r="S41" s="38">
        <v>0</v>
      </c>
      <c r="T41" s="37">
        <f>SUMPRODUCT(LTA!J41:AN41,LTA!J$101:AN$101,LTA!J$105:AN$105)</f>
        <v>70.84</v>
      </c>
      <c r="U41" s="37">
        <f>SUMPRODUCT(LTA!J41:AN41,LTA!J$102:AN$102,LTA!J$105:AN$105)</f>
        <v>436.04853199999991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3.13</v>
      </c>
      <c r="AB41" s="75">
        <f>-STOA!P41</f>
        <v>0</v>
      </c>
      <c r="AC41">
        <f t="shared" si="0"/>
        <v>9.307961570801389</v>
      </c>
      <c r="AD41">
        <f t="shared" si="1"/>
        <v>988.31678794497134</v>
      </c>
      <c r="AE41">
        <f>'IDT-1'!F41</f>
        <v>0</v>
      </c>
      <c r="AF41" s="24"/>
      <c r="AG41">
        <f t="shared" si="2"/>
        <v>988.31678794497134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-55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7.6127700000000003</v>
      </c>
      <c r="E42">
        <f>GT_NG!T42</f>
        <v>10.928792569659441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345.5025188609427</v>
      </c>
      <c r="P42" s="36">
        <v>74.930000000000007</v>
      </c>
      <c r="Q42" s="36">
        <v>22.692960148860283</v>
      </c>
      <c r="R42" s="38">
        <v>22.7</v>
      </c>
      <c r="S42" s="38">
        <v>0</v>
      </c>
      <c r="T42" s="37">
        <f>SUMPRODUCT(LTA!J42:AN42,LTA!J$101:AN$101,LTA!J$105:AN$105)</f>
        <v>74.989999999999995</v>
      </c>
      <c r="U42" s="37">
        <f>SUMPRODUCT(LTA!J42:AN42,LTA!J$102:AN$102,LTA!J$105:AN$105)</f>
        <v>450.76371999999992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3.13</v>
      </c>
      <c r="AB42" s="75">
        <f>-STOA!P42</f>
        <v>0</v>
      </c>
      <c r="AC42">
        <f t="shared" si="0"/>
        <v>9.4704069027460775</v>
      </c>
      <c r="AD42">
        <f t="shared" si="1"/>
        <v>1007.4930726064418</v>
      </c>
      <c r="AE42">
        <f>'IDT-1'!F42</f>
        <v>0</v>
      </c>
      <c r="AF42" s="24"/>
      <c r="AG42">
        <f t="shared" si="2"/>
        <v>1007.4930726064418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-55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7.6127700000000003</v>
      </c>
      <c r="E43">
        <f>GT_NG!T43</f>
        <v>10.928792569659441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332.4354728609427</v>
      </c>
      <c r="P43" s="36">
        <v>74.930000000000007</v>
      </c>
      <c r="Q43" s="36">
        <v>22.692960148860283</v>
      </c>
      <c r="R43" s="38">
        <v>22.7</v>
      </c>
      <c r="S43" s="38">
        <v>0</v>
      </c>
      <c r="T43" s="37">
        <f>SUMPRODUCT(LTA!J43:AN43,LTA!J$101:AN$101,LTA!J$105:AN$105)</f>
        <v>91.95</v>
      </c>
      <c r="U43" s="37">
        <f>SUMPRODUCT(LTA!J43:AN43,LTA!J$102:AN$102,LTA!J$105:AN$105)</f>
        <v>464.29425399999997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3.13</v>
      </c>
      <c r="AB43" s="75">
        <f>-STOA!P43</f>
        <v>0</v>
      </c>
      <c r="AC43">
        <f t="shared" si="0"/>
        <v>10.209745242688312</v>
      </c>
      <c r="AD43">
        <f t="shared" si="1"/>
        <v>954.17722226649971</v>
      </c>
      <c r="AE43">
        <f>'IDT-1'!F43</f>
        <v>0</v>
      </c>
      <c r="AF43" s="24"/>
      <c r="AG43">
        <f t="shared" si="2"/>
        <v>954.17722226649971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-125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7.6127700000000003</v>
      </c>
      <c r="E44">
        <f>GT_NG!T44</f>
        <v>10.928792569659441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331.78212056094276</v>
      </c>
      <c r="P44" s="36">
        <v>74.930000000000007</v>
      </c>
      <c r="Q44" s="36">
        <v>22.692960148860283</v>
      </c>
      <c r="R44" s="38">
        <v>22.7</v>
      </c>
      <c r="S44" s="38">
        <v>0</v>
      </c>
      <c r="T44" s="37">
        <f>SUMPRODUCT(LTA!J44:AN44,LTA!J$101:AN$101,LTA!J$105:AN$105)</f>
        <v>95.039999999999992</v>
      </c>
      <c r="U44" s="37">
        <f>SUMPRODUCT(LTA!J44:AN44,LTA!J$102:AN$102,LTA!J$105:AN$105)</f>
        <v>470.05026999999995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3.13</v>
      </c>
      <c r="AB44" s="75">
        <f>-STOA!P44</f>
        <v>0</v>
      </c>
      <c r="AC44">
        <f t="shared" si="0"/>
        <v>10.278563617768311</v>
      </c>
      <c r="AD44">
        <f t="shared" si="1"/>
        <v>962.30106759141961</v>
      </c>
      <c r="AE44">
        <f>'IDT-1'!F44</f>
        <v>0</v>
      </c>
      <c r="AF44" s="24"/>
      <c r="AG44">
        <f t="shared" si="2"/>
        <v>962.30106759141961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-125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7.6127700000000003</v>
      </c>
      <c r="E45">
        <f>GT_NG!T45</f>
        <v>10.927750410509031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316.6535597542495</v>
      </c>
      <c r="P45" s="36">
        <v>74.930000000000007</v>
      </c>
      <c r="Q45" s="36">
        <v>7.7184407190466562</v>
      </c>
      <c r="R45" s="38">
        <v>22.7</v>
      </c>
      <c r="S45" s="38">
        <v>0</v>
      </c>
      <c r="T45" s="37">
        <f>SUMPRODUCT(LTA!J45:AN45,LTA!J$101:AN$101,LTA!J$105:AN$105)</f>
        <v>102.22</v>
      </c>
      <c r="U45" s="37">
        <f>SUMPRODUCT(LTA!J45:AN45,LTA!J$102:AN$102,LTA!J$105:AN$105)</f>
        <v>461.59530799999987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3.13</v>
      </c>
      <c r="AB45" s="75">
        <f>-STOA!P45</f>
        <v>0</v>
      </c>
      <c r="AC45">
        <f t="shared" si="0"/>
        <v>10.226758251967016</v>
      </c>
      <c r="AD45">
        <f t="shared" si="1"/>
        <v>905.97378856156354</v>
      </c>
      <c r="AE45">
        <f>'IDT-1'!F45</f>
        <v>0</v>
      </c>
      <c r="AF45" s="24"/>
      <c r="AG45">
        <f t="shared" si="2"/>
        <v>905.97378856156354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-150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7.6127700000000003</v>
      </c>
      <c r="E46">
        <f>GT_NG!T46</f>
        <v>10.927750410509031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312.35804325810005</v>
      </c>
      <c r="P46" s="36">
        <v>74.930000000000007</v>
      </c>
      <c r="Q46" s="36">
        <v>7.7184407190466562</v>
      </c>
      <c r="R46" s="38">
        <v>22.7</v>
      </c>
      <c r="S46" s="38">
        <v>0</v>
      </c>
      <c r="T46" s="37">
        <f>SUMPRODUCT(LTA!J46:AN46,LTA!J$101:AN$101,LTA!J$105:AN$105)</f>
        <v>103.83</v>
      </c>
      <c r="U46" s="37">
        <f>SUMPRODUCT(LTA!J46:AN46,LTA!J$102:AN$102,LTA!J$105:AN$105)</f>
        <v>464.0462599999999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3.13</v>
      </c>
      <c r="AB46" s="75">
        <f>-STOA!P46</f>
        <v>0</v>
      </c>
      <c r="AC46">
        <f t="shared" si="0"/>
        <v>10.224787910199362</v>
      </c>
      <c r="AD46">
        <f t="shared" si="1"/>
        <v>905.74119440718198</v>
      </c>
      <c r="AE46">
        <f>'IDT-1'!F46</f>
        <v>0</v>
      </c>
      <c r="AF46" s="24"/>
      <c r="AG46">
        <f t="shared" si="2"/>
        <v>905.74119440718198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-150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7.6127700000000003</v>
      </c>
      <c r="E47">
        <f>GT_NG!T47</f>
        <v>10.927750410509031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289.20749179942663</v>
      </c>
      <c r="P47" s="36">
        <v>73.140000000000015</v>
      </c>
      <c r="Q47" s="36">
        <v>13.86</v>
      </c>
      <c r="R47" s="38">
        <v>22.7</v>
      </c>
      <c r="S47" s="38">
        <v>0</v>
      </c>
      <c r="T47" s="37">
        <f>SUMPRODUCT(LTA!J47:AN47,LTA!J$101:AN$101,LTA!J$105:AN$105)</f>
        <v>93.33</v>
      </c>
      <c r="U47" s="37">
        <f>SUMPRODUCT(LTA!J47:AN47,LTA!J$102:AN$102,LTA!J$105:AN$105)</f>
        <v>427.05734799999993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3.13</v>
      </c>
      <c r="AB47" s="75">
        <f>-STOA!P47</f>
        <v>0</v>
      </c>
      <c r="AC47">
        <f t="shared" si="0"/>
        <v>9.0326326857398325</v>
      </c>
      <c r="AD47">
        <f t="shared" si="1"/>
        <v>915.64544545392118</v>
      </c>
      <c r="AE47">
        <f>'IDT-1'!F47</f>
        <v>0</v>
      </c>
      <c r="AF47" s="24"/>
      <c r="AG47">
        <f t="shared" si="2"/>
        <v>915.64544545392118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-75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7.6127700000000003</v>
      </c>
      <c r="E48">
        <f>GT_NG!T48</f>
        <v>10.927750410509031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288.79925227490406</v>
      </c>
      <c r="P48" s="36">
        <v>74.930000000000007</v>
      </c>
      <c r="Q48" s="36">
        <v>16.849999999999998</v>
      </c>
      <c r="R48" s="38">
        <v>22.7</v>
      </c>
      <c r="S48" s="38">
        <v>0</v>
      </c>
      <c r="T48" s="37">
        <f>SUMPRODUCT(LTA!J48:AN48,LTA!J$101:AN$101,LTA!J$105:AN$105)</f>
        <v>95.52</v>
      </c>
      <c r="U48" s="37">
        <f>SUMPRODUCT(LTA!J48:AN48,LTA!J$102:AN$102,LTA!J$105:AN$105)</f>
        <v>390.15994599999993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3.13</v>
      </c>
      <c r="AB48" s="75">
        <f>-STOA!P48</f>
        <v>0</v>
      </c>
      <c r="AC48">
        <f t="shared" si="0"/>
        <v>8.3118996220649457</v>
      </c>
      <c r="AD48">
        <f t="shared" si="1"/>
        <v>941.03053699307361</v>
      </c>
      <c r="AE48">
        <f>'IDT-1'!F48</f>
        <v>0</v>
      </c>
      <c r="AF48" s="24"/>
      <c r="AG48">
        <f t="shared" si="2"/>
        <v>941.03053699307361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7.6127700000000003</v>
      </c>
      <c r="E49">
        <f>GT_NG!T49</f>
        <v>10.927750410509031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285.73074169878066</v>
      </c>
      <c r="P49" s="36">
        <v>45.26</v>
      </c>
      <c r="Q49" s="36">
        <v>7.7175492063492062</v>
      </c>
      <c r="R49" s="38">
        <v>22.7</v>
      </c>
      <c r="S49" s="38">
        <v>0</v>
      </c>
      <c r="T49" s="37">
        <f>SUMPRODUCT(LTA!J49:AN49,LTA!J$101:AN$101,LTA!J$105:AN$105)</f>
        <v>93.52</v>
      </c>
      <c r="U49" s="37">
        <f>SUMPRODUCT(LTA!J49:AN49,LTA!J$102:AN$102,LTA!J$105:AN$105)</f>
        <v>400.33487599999995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3.13</v>
      </c>
      <c r="AB49" s="75">
        <f>-STOA!P49</f>
        <v>0</v>
      </c>
      <c r="AC49">
        <f t="shared" si="0"/>
        <v>8.0214658040610587</v>
      </c>
      <c r="AD49">
        <f t="shared" si="1"/>
        <v>946.91493944130309</v>
      </c>
      <c r="AE49">
        <f>'IDT-1'!F49</f>
        <v>0</v>
      </c>
      <c r="AF49" s="24"/>
      <c r="AG49">
        <f t="shared" si="2"/>
        <v>946.91493944130309</v>
      </c>
      <c r="AI49" s="34">
        <f>PXIL!J49</f>
        <v>0</v>
      </c>
      <c r="AJ49" s="34">
        <f>PXIL!P49</f>
        <v>0</v>
      </c>
      <c r="AK49" s="34">
        <f>RTM_IEX!J49</f>
        <v>19.29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7.6127700000000003</v>
      </c>
      <c r="E50">
        <f>GT_NG!T50</f>
        <v>10.927750410509031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299.99856865919281</v>
      </c>
      <c r="P50" s="36">
        <v>19.29</v>
      </c>
      <c r="Q50" s="36">
        <v>7.7175492063492062</v>
      </c>
      <c r="R50" s="38">
        <v>22.7</v>
      </c>
      <c r="S50" s="38">
        <v>0</v>
      </c>
      <c r="T50" s="37">
        <f>SUMPRODUCT(LTA!J50:AN50,LTA!J$101:AN$101,LTA!J$105:AN$105)</f>
        <v>95.52</v>
      </c>
      <c r="U50" s="37">
        <f>SUMPRODUCT(LTA!J50:AN50,LTA!J$102:AN$102,LTA!J$105:AN$105)</f>
        <v>400.82117599999998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3.13</v>
      </c>
      <c r="AB50" s="75">
        <f>-STOA!P50</f>
        <v>0</v>
      </c>
      <c r="AC50">
        <f t="shared" si="0"/>
        <v>7.7820164705285224</v>
      </c>
      <c r="AD50">
        <f t="shared" si="1"/>
        <v>918.648515735248</v>
      </c>
      <c r="AE50">
        <f>'IDT-1'!F50</f>
        <v>0</v>
      </c>
      <c r="AF50" s="24"/>
      <c r="AG50">
        <f t="shared" si="2"/>
        <v>918.648515735248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7.6127700000000003</v>
      </c>
      <c r="E51">
        <f>GT_NG!T51</f>
        <v>10.927750410509031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298.8044212705517</v>
      </c>
      <c r="P51" s="36">
        <v>19.29</v>
      </c>
      <c r="Q51" s="36">
        <v>7.7175492063492062</v>
      </c>
      <c r="R51" s="38">
        <v>22.7</v>
      </c>
      <c r="S51" s="38">
        <v>0</v>
      </c>
      <c r="T51" s="37">
        <f>SUMPRODUCT(LTA!J51:AN51,LTA!J$101:AN$101,LTA!J$105:AN$105)</f>
        <v>79.52</v>
      </c>
      <c r="U51" s="37">
        <f>SUMPRODUCT(LTA!J51:AN51,LTA!J$102:AN$102,LTA!J$105:AN$105)</f>
        <v>409.98443599999996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3.13</v>
      </c>
      <c r="AB51" s="75">
        <f>-STOA!P51</f>
        <v>0</v>
      </c>
      <c r="AC51">
        <f t="shared" si="0"/>
        <v>7.714557016463937</v>
      </c>
      <c r="AD51">
        <f t="shared" si="1"/>
        <v>910.68508780067145</v>
      </c>
      <c r="AE51">
        <f>'IDT-1'!F51</f>
        <v>0</v>
      </c>
      <c r="AF51" s="24"/>
      <c r="AG51">
        <f t="shared" si="2"/>
        <v>910.68508780067145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7.6729499999999993</v>
      </c>
      <c r="E52">
        <f>GT_NG!T52</f>
        <v>10.927750410509031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298.8044212705517</v>
      </c>
      <c r="P52" s="36">
        <v>19.29</v>
      </c>
      <c r="Q52" s="36">
        <v>7.7175492063492062</v>
      </c>
      <c r="R52" s="38">
        <v>22.7</v>
      </c>
      <c r="S52" s="38">
        <v>0</v>
      </c>
      <c r="T52" s="37">
        <f>SUMPRODUCT(LTA!J52:AN52,LTA!J$101:AN$101,LTA!J$105:AN$105)</f>
        <v>81.52</v>
      </c>
      <c r="U52" s="37">
        <f>SUMPRODUCT(LTA!J52:AN52,LTA!J$102:AN$102,LTA!J$105:AN$105)</f>
        <v>408.30183799999998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3.13</v>
      </c>
      <c r="AB52" s="75">
        <f>-STOA!P52</f>
        <v>0</v>
      </c>
      <c r="AC52">
        <f t="shared" si="0"/>
        <v>7.7177287052639363</v>
      </c>
      <c r="AD52">
        <f t="shared" si="1"/>
        <v>911.05949811187145</v>
      </c>
      <c r="AE52">
        <f>'IDT-1'!F52</f>
        <v>0</v>
      </c>
      <c r="AF52" s="24"/>
      <c r="AG52">
        <f t="shared" si="2"/>
        <v>911.05949811187145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7.6729499999999993</v>
      </c>
      <c r="E53">
        <f>GT_NG!T53</f>
        <v>10.927750410509031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303.34467948355916</v>
      </c>
      <c r="P53" s="36">
        <v>19.29</v>
      </c>
      <c r="Q53" s="36">
        <v>7.7175492063492062</v>
      </c>
      <c r="R53" s="38">
        <v>22.7</v>
      </c>
      <c r="S53" s="38">
        <v>0</v>
      </c>
      <c r="T53" s="37">
        <f>SUMPRODUCT(LTA!J53:AN53,LTA!J$101:AN$101,LTA!J$105:AN$105)</f>
        <v>82.52</v>
      </c>
      <c r="U53" s="37">
        <f>SUMPRODUCT(LTA!J53:AN53,LTA!J$102:AN$102,LTA!J$105:AN$105)</f>
        <v>396.88896799999998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3.13</v>
      </c>
      <c r="AB53" s="75">
        <f>-STOA!P53</f>
        <v>0</v>
      </c>
      <c r="AC53">
        <f t="shared" si="0"/>
        <v>7.6683987662531994</v>
      </c>
      <c r="AD53">
        <f t="shared" si="1"/>
        <v>905.23621626388967</v>
      </c>
      <c r="AE53">
        <f>'IDT-1'!F53</f>
        <v>0</v>
      </c>
      <c r="AF53" s="24"/>
      <c r="AG53">
        <f t="shared" si="2"/>
        <v>905.23621626388967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7.6729499999999993</v>
      </c>
      <c r="E54">
        <f>GT_NG!T54</f>
        <v>10.927750410509031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303.34467948355916</v>
      </c>
      <c r="P54" s="36">
        <v>19.29</v>
      </c>
      <c r="Q54" s="36">
        <v>7.7175492063492062</v>
      </c>
      <c r="R54" s="38">
        <v>22.7</v>
      </c>
      <c r="S54" s="38">
        <v>0</v>
      </c>
      <c r="T54" s="37">
        <f>SUMPRODUCT(LTA!J54:AN54,LTA!J$101:AN$101,LTA!J$105:AN$105)</f>
        <v>83.52</v>
      </c>
      <c r="U54" s="37">
        <f>SUMPRODUCT(LTA!J54:AN54,LTA!J$102:AN$102,LTA!J$105:AN$105)</f>
        <v>393.54322399999995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3.13</v>
      </c>
      <c r="AB54" s="75">
        <f>-STOA!P54</f>
        <v>0</v>
      </c>
      <c r="AC54">
        <f t="shared" si="0"/>
        <v>7.818117671150981</v>
      </c>
      <c r="AD54">
        <f t="shared" si="1"/>
        <v>882.74075335899181</v>
      </c>
      <c r="AE54">
        <f>'IDT-1'!F54</f>
        <v>0</v>
      </c>
      <c r="AF54" s="24"/>
      <c r="AG54">
        <f t="shared" si="2"/>
        <v>882.74075335899181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-20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7.6729499999999993</v>
      </c>
      <c r="E55">
        <f>GT_NG!T55</f>
        <v>10.927750410509031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300.7309398429141</v>
      </c>
      <c r="P55" s="36">
        <v>19.29</v>
      </c>
      <c r="Q55" s="36">
        <v>7.7175492063492062</v>
      </c>
      <c r="R55" s="38">
        <v>23.2</v>
      </c>
      <c r="S55" s="38">
        <v>0</v>
      </c>
      <c r="T55" s="37">
        <f>SUMPRODUCT(LTA!J55:AN55,LTA!J$101:AN$101,LTA!J$105:AN$105)</f>
        <v>106.52</v>
      </c>
      <c r="U55" s="37">
        <f>SUMPRODUCT(LTA!J55:AN55,LTA!J$102:AN$102,LTA!J$105:AN$105)</f>
        <v>347.14131399999997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3.13</v>
      </c>
      <c r="AB55" s="75">
        <f>-STOA!P55</f>
        <v>0</v>
      </c>
      <c r="AC55">
        <f t="shared" si="0"/>
        <v>7.6884977914184525</v>
      </c>
      <c r="AD55">
        <f t="shared" si="1"/>
        <v>847.35472359807932</v>
      </c>
      <c r="AE55">
        <f>'IDT-1'!F55</f>
        <v>0</v>
      </c>
      <c r="AF55" s="24"/>
      <c r="AG55">
        <f t="shared" si="2"/>
        <v>847.35472359807932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7.6729499999999993</v>
      </c>
      <c r="E56">
        <f>GT_NG!T56</f>
        <v>10.927750410509031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300.7309398429141</v>
      </c>
      <c r="P56" s="36">
        <v>19.29</v>
      </c>
      <c r="Q56" s="36">
        <v>7.7175492063492062</v>
      </c>
      <c r="R56" s="38">
        <v>23.2</v>
      </c>
      <c r="S56" s="38">
        <v>0</v>
      </c>
      <c r="T56" s="37">
        <f>SUMPRODUCT(LTA!J56:AN56,LTA!J$101:AN$101,LTA!J$105:AN$105)</f>
        <v>100.33</v>
      </c>
      <c r="U56" s="37">
        <f>SUMPRODUCT(LTA!J56:AN56,LTA!J$102:AN$102,LTA!J$105:AN$105)</f>
        <v>342.02543800000001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3.13</v>
      </c>
      <c r="AB56" s="75">
        <f>-STOA!P56</f>
        <v>0</v>
      </c>
      <c r="AC56">
        <f t="shared" si="0"/>
        <v>7.5935284330184531</v>
      </c>
      <c r="AD56">
        <f t="shared" si="1"/>
        <v>836.14381695647933</v>
      </c>
      <c r="AE56">
        <f>'IDT-1'!F56</f>
        <v>0</v>
      </c>
      <c r="AF56" s="24"/>
      <c r="AG56">
        <f t="shared" si="2"/>
        <v>836.14381695647933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7.6729499999999993</v>
      </c>
      <c r="E57">
        <f>GT_NG!T57</f>
        <v>10.927750410509031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298.15129079125228</v>
      </c>
      <c r="P57" s="36">
        <v>19.29</v>
      </c>
      <c r="Q57" s="36">
        <v>7.7175492063492062</v>
      </c>
      <c r="R57" s="38">
        <v>23.2</v>
      </c>
      <c r="S57" s="38">
        <v>0</v>
      </c>
      <c r="T57" s="37">
        <f>SUMPRODUCT(LTA!J57:AN57,LTA!J$101:AN$101,LTA!J$105:AN$105)</f>
        <v>96.91</v>
      </c>
      <c r="U57" s="37">
        <f>SUMPRODUCT(LTA!J57:AN57,LTA!J$102:AN$102,LTA!J$105:AN$105)</f>
        <v>321.59111199999995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3.13</v>
      </c>
      <c r="AB57" s="75">
        <f>-STOA!P57</f>
        <v>0</v>
      </c>
      <c r="AC57">
        <f t="shared" si="0"/>
        <v>7.4561946198333837</v>
      </c>
      <c r="AD57">
        <f t="shared" si="1"/>
        <v>799.84717571800252</v>
      </c>
      <c r="AE57">
        <f>'IDT-1'!F57</f>
        <v>0</v>
      </c>
      <c r="AF57" s="24"/>
      <c r="AG57">
        <f t="shared" si="2"/>
        <v>799.84717571800252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-40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7.6729499999999993</v>
      </c>
      <c r="E58">
        <f>GT_NG!T58</f>
        <v>10.927750410509031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298.15129079125228</v>
      </c>
      <c r="P58" s="36">
        <v>19.29</v>
      </c>
      <c r="Q58" s="36">
        <v>7.7175492063492062</v>
      </c>
      <c r="R58" s="38">
        <v>23.2</v>
      </c>
      <c r="S58" s="38">
        <v>0</v>
      </c>
      <c r="T58" s="37">
        <f>SUMPRODUCT(LTA!J58:AN58,LTA!J$101:AN$101,LTA!J$105:AN$105)</f>
        <v>92.43</v>
      </c>
      <c r="U58" s="37">
        <f>SUMPRODUCT(LTA!J58:AN58,LTA!J$102:AN$102,LTA!J$105:AN$105)</f>
        <v>322.34934600000003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3.13</v>
      </c>
      <c r="AB58" s="75">
        <f>-STOA!P58</f>
        <v>0</v>
      </c>
      <c r="AC58">
        <f t="shared" si="0"/>
        <v>7.4672875740578295</v>
      </c>
      <c r="AD58">
        <f t="shared" si="1"/>
        <v>791.11431676377811</v>
      </c>
      <c r="AE58">
        <f>'IDT-1'!F58</f>
        <v>0</v>
      </c>
      <c r="AF58" s="24"/>
      <c r="AG58">
        <f t="shared" si="2"/>
        <v>791.11431676377811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-45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7.6729499999999993</v>
      </c>
      <c r="E59">
        <f>GT_NG!T59</f>
        <v>10.927750410509031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298.15129079125228</v>
      </c>
      <c r="P59" s="36">
        <v>19.29</v>
      </c>
      <c r="Q59" s="36">
        <v>7.7175492063492062</v>
      </c>
      <c r="R59" s="38">
        <v>23.2</v>
      </c>
      <c r="S59" s="38">
        <v>0</v>
      </c>
      <c r="T59" s="37">
        <f>SUMPRODUCT(LTA!J59:AN59,LTA!J$101:AN$101,LTA!J$105:AN$105)</f>
        <v>92.05</v>
      </c>
      <c r="U59" s="37">
        <f>SUMPRODUCT(LTA!J59:AN59,LTA!J$102:AN$102,LTA!J$105:AN$105)</f>
        <v>316.18155400000001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3.13</v>
      </c>
      <c r="AB59" s="75">
        <f>-STOA!P59</f>
        <v>0</v>
      </c>
      <c r="AC59">
        <f t="shared" si="0"/>
        <v>7.2852187553844932</v>
      </c>
      <c r="AD59">
        <f t="shared" si="1"/>
        <v>799.74859358245146</v>
      </c>
      <c r="AE59">
        <f>'IDT-1'!F59</f>
        <v>0</v>
      </c>
      <c r="AF59" s="24"/>
      <c r="AG59">
        <f t="shared" si="2"/>
        <v>799.74859358245146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-30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7.6729499999999993</v>
      </c>
      <c r="E60">
        <f>GT_NG!T60</f>
        <v>10.927750410509031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298.15129079125228</v>
      </c>
      <c r="P60" s="36">
        <v>19.29</v>
      </c>
      <c r="Q60" s="36">
        <v>7.7175492063492062</v>
      </c>
      <c r="R60" s="38">
        <v>23.2</v>
      </c>
      <c r="S60" s="38">
        <v>0</v>
      </c>
      <c r="T60" s="37">
        <f>SUMPRODUCT(LTA!J60:AN60,LTA!J$101:AN$101,LTA!J$105:AN$105)</f>
        <v>88.44</v>
      </c>
      <c r="U60" s="37">
        <f>SUMPRODUCT(LTA!J60:AN60,LTA!J$102:AN$102,LTA!J$105:AN$105)</f>
        <v>315.81471599999998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3.13</v>
      </c>
      <c r="AB60" s="75">
        <f>-STOA!P60</f>
        <v>0</v>
      </c>
      <c r="AC60">
        <f t="shared" si="0"/>
        <v>7.251813316184494</v>
      </c>
      <c r="AD60">
        <f t="shared" si="1"/>
        <v>795.80516102165154</v>
      </c>
      <c r="AE60">
        <f>'IDT-1'!F60</f>
        <v>0</v>
      </c>
      <c r="AF60" s="24"/>
      <c r="AG60">
        <f t="shared" si="2"/>
        <v>795.80516102165154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-30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7.6729499999999993</v>
      </c>
      <c r="E61">
        <f>GT_NG!T61</f>
        <v>10.927750410509031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298.06243374222345</v>
      </c>
      <c r="P61" s="36">
        <v>19.29</v>
      </c>
      <c r="Q61" s="36">
        <v>7.5099999999999989</v>
      </c>
      <c r="R61" s="38">
        <v>23.2</v>
      </c>
      <c r="S61" s="38">
        <v>0</v>
      </c>
      <c r="T61" s="37">
        <f>SUMPRODUCT(LTA!J61:AN61,LTA!J$101:AN$101,LTA!J$105:AN$105)</f>
        <v>81.48</v>
      </c>
      <c r="U61" s="37">
        <f>SUMPRODUCT(LTA!J61:AN61,LTA!J$102:AN$102,LTA!J$105:AN$105)</f>
        <v>351.82857200000007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3.13</v>
      </c>
      <c r="AB61" s="75">
        <f>-STOA!P61</f>
        <v>0</v>
      </c>
      <c r="AC61">
        <f t="shared" si="0"/>
        <v>8.0863569347815538</v>
      </c>
      <c r="AD61">
        <f t="shared" si="1"/>
        <v>753.72806714767648</v>
      </c>
      <c r="AE61">
        <f>'IDT-1'!F61</f>
        <v>0</v>
      </c>
      <c r="AF61" s="24"/>
      <c r="AG61">
        <f t="shared" si="2"/>
        <v>753.72806714767648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-100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7.6729499999999993</v>
      </c>
      <c r="E62">
        <f>GT_NG!T62</f>
        <v>11.131361577404741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302.66761823214983</v>
      </c>
      <c r="P62" s="36">
        <v>19.29</v>
      </c>
      <c r="Q62" s="36">
        <v>7.5099999999999989</v>
      </c>
      <c r="R62" s="38">
        <v>23.2</v>
      </c>
      <c r="S62" s="38">
        <v>0</v>
      </c>
      <c r="T62" s="37">
        <f>SUMPRODUCT(LTA!J62:AN62,LTA!J$101:AN$101,LTA!J$105:AN$105)</f>
        <v>75.569999999999993</v>
      </c>
      <c r="U62" s="37">
        <f>SUMPRODUCT(LTA!J62:AN62,LTA!J$102:AN$102,LTA!J$105:AN$105)</f>
        <v>343.79092200000008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3.13</v>
      </c>
      <c r="AB62" s="75">
        <f>-STOA!P62</f>
        <v>0</v>
      </c>
      <c r="AC62">
        <f t="shared" si="0"/>
        <v>8.0095905582988589</v>
      </c>
      <c r="AD62">
        <f t="shared" si="1"/>
        <v>744.66597918098125</v>
      </c>
      <c r="AE62">
        <f>'IDT-1'!F62</f>
        <v>0</v>
      </c>
      <c r="AF62" s="24"/>
      <c r="AG62">
        <f t="shared" si="2"/>
        <v>744.66597918098125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-100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7.6729499999999993</v>
      </c>
      <c r="E63">
        <f>GT_NG!T63</f>
        <v>11.131361577404741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299.21630346795286</v>
      </c>
      <c r="P63" s="36">
        <v>19.29</v>
      </c>
      <c r="Q63" s="36">
        <v>7.7184410339256857</v>
      </c>
      <c r="R63" s="38">
        <v>23.2</v>
      </c>
      <c r="S63" s="38">
        <v>0</v>
      </c>
      <c r="T63" s="37">
        <f>SUMPRODUCT(LTA!J63:AN63,LTA!J$101:AN$101,LTA!J$105:AN$105)</f>
        <v>67.83</v>
      </c>
      <c r="U63" s="37">
        <f>SUMPRODUCT(LTA!J63:AN63,LTA!J$102:AN$102,LTA!J$105:AN$105)</f>
        <v>330.86410800000004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3.13</v>
      </c>
      <c r="AB63" s="75">
        <f>-STOA!P63</f>
        <v>0</v>
      </c>
      <c r="AC63">
        <f t="shared" si="0"/>
        <v>7.5546144496179082</v>
      </c>
      <c r="AD63">
        <f t="shared" si="1"/>
        <v>751.21126755939088</v>
      </c>
      <c r="AE63">
        <f>'IDT-1'!F63</f>
        <v>0</v>
      </c>
      <c r="AF63" s="24"/>
      <c r="AG63">
        <f t="shared" si="2"/>
        <v>751.21126755939088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-70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7.6729499999999993</v>
      </c>
      <c r="E64">
        <f>GT_NG!T64</f>
        <v>11.131361577404741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306.13788145361281</v>
      </c>
      <c r="P64" s="36">
        <v>19.29</v>
      </c>
      <c r="Q64" s="36">
        <v>7.7184410339256857</v>
      </c>
      <c r="R64" s="38">
        <v>23.2</v>
      </c>
      <c r="S64" s="38">
        <v>0</v>
      </c>
      <c r="T64" s="37">
        <f>SUMPRODUCT(LTA!J64:AN64,LTA!J$101:AN$101,LTA!J$105:AN$105)</f>
        <v>55.730000000000004</v>
      </c>
      <c r="U64" s="37">
        <f>SUMPRODUCT(LTA!J64:AN64,LTA!J$102:AN$102,LTA!J$105:AN$105)</f>
        <v>361.89590800000002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3.13</v>
      </c>
      <c r="AB64" s="75">
        <f>-STOA!P64</f>
        <v>0</v>
      </c>
      <c r="AC64">
        <f t="shared" si="0"/>
        <v>8.0259175564441225</v>
      </c>
      <c r="AD64">
        <f t="shared" si="1"/>
        <v>746.59334243822457</v>
      </c>
      <c r="AE64">
        <f>'IDT-1'!F64</f>
        <v>0</v>
      </c>
      <c r="AF64" s="24"/>
      <c r="AG64">
        <f t="shared" si="2"/>
        <v>746.59334243822457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-100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7.6729499999999993</v>
      </c>
      <c r="E65">
        <f>GT_NG!T65</f>
        <v>11.131361577404741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304.20236409484102</v>
      </c>
      <c r="P65" s="36">
        <v>19.29</v>
      </c>
      <c r="Q65" s="36">
        <v>7.7184410339256857</v>
      </c>
      <c r="R65" s="38">
        <v>23.2</v>
      </c>
      <c r="S65" s="38">
        <v>0</v>
      </c>
      <c r="T65" s="37">
        <f>SUMPRODUCT(LTA!J65:AN65,LTA!J$101:AN$101,LTA!J$105:AN$105)</f>
        <v>48.42</v>
      </c>
      <c r="U65" s="37">
        <f>SUMPRODUCT(LTA!J65:AN65,LTA!J$102:AN$102,LTA!J$105:AN$105)</f>
        <v>357.54181599999998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3.13</v>
      </c>
      <c r="AB65" s="75">
        <f>-STOA!P65</f>
        <v>0</v>
      </c>
      <c r="AC65">
        <f t="shared" si="0"/>
        <v>7.5728345288348784</v>
      </c>
      <c r="AD65">
        <f t="shared" si="1"/>
        <v>773.44681610706209</v>
      </c>
      <c r="AE65">
        <f>'IDT-1'!F65</f>
        <v>0</v>
      </c>
      <c r="AF65" s="24"/>
      <c r="AG65">
        <f t="shared" si="2"/>
        <v>773.44681610706209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-60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7.6729499999999993</v>
      </c>
      <c r="E66">
        <f>GT_NG!T66</f>
        <v>11.131361577404741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304.20236409484102</v>
      </c>
      <c r="P66" s="36">
        <v>19.290000000000003</v>
      </c>
      <c r="Q66" s="36">
        <v>7.7184407190466562</v>
      </c>
      <c r="R66" s="38">
        <v>23.2</v>
      </c>
      <c r="S66" s="38">
        <v>0</v>
      </c>
      <c r="T66" s="37">
        <f>SUMPRODUCT(LTA!J66:AN66,LTA!J$101:AN$101,LTA!J$105:AN$105)</f>
        <v>42.21</v>
      </c>
      <c r="U66" s="37">
        <f>SUMPRODUCT(LTA!J66:AN66,LTA!J$102:AN$102,LTA!J$105:AN$105)</f>
        <v>350.70306799999997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3.13</v>
      </c>
      <c r="AB66" s="75">
        <f>-STOA!P66</f>
        <v>0</v>
      </c>
      <c r="AC66">
        <f t="shared" si="0"/>
        <v>7.4208692543654484</v>
      </c>
      <c r="AD66">
        <f t="shared" si="1"/>
        <v>765.55003306665242</v>
      </c>
      <c r="AE66">
        <f>'IDT-1'!F66</f>
        <v>0</v>
      </c>
      <c r="AF66" s="24"/>
      <c r="AG66">
        <f t="shared" si="2"/>
        <v>765.55003306665242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-55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7.6729499999999993</v>
      </c>
      <c r="E67">
        <f>GT_NG!T67</f>
        <v>11.131361577404741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309.89211880489557</v>
      </c>
      <c r="P67" s="36">
        <v>19.29</v>
      </c>
      <c r="Q67" s="36">
        <v>7.7186913036107816</v>
      </c>
      <c r="R67" s="38">
        <v>23.7</v>
      </c>
      <c r="S67" s="38">
        <v>0</v>
      </c>
      <c r="T67" s="37">
        <f>SUMPRODUCT(LTA!J67:AN67,LTA!J$101:AN$101,LTA!J$105:AN$105)</f>
        <v>33.35</v>
      </c>
      <c r="U67" s="37">
        <f>SUMPRODUCT(LTA!J67:AN67,LTA!J$102:AN$102,LTA!J$105:AN$105)</f>
        <v>343.20322599999997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3.22</v>
      </c>
      <c r="AB67" s="75">
        <f>-STOA!P67</f>
        <v>0</v>
      </c>
      <c r="AC67">
        <f t="shared" si="0"/>
        <v>7.2938428374158004</v>
      </c>
      <c r="AD67">
        <f t="shared" si="1"/>
        <v>760.59722277822073</v>
      </c>
      <c r="AE67">
        <f>'IDT-1'!F67</f>
        <v>0</v>
      </c>
      <c r="AF67" s="24"/>
      <c r="AG67">
        <f t="shared" si="2"/>
        <v>760.59722277822073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-50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7.6729499999999993</v>
      </c>
      <c r="E68">
        <f>GT_NG!T68</f>
        <v>11.131361577404741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309.89211880489557</v>
      </c>
      <c r="P68" s="36">
        <v>19.29</v>
      </c>
      <c r="Q68" s="36">
        <v>7.7186913036107816</v>
      </c>
      <c r="R68" s="38">
        <v>22.272511842995716</v>
      </c>
      <c r="S68" s="38">
        <v>0</v>
      </c>
      <c r="T68" s="37">
        <f>SUMPRODUCT(LTA!J68:AN68,LTA!J$101:AN$101,LTA!J$105:AN$105)</f>
        <v>24.46</v>
      </c>
      <c r="U68" s="37">
        <f>SUMPRODUCT(LTA!J68:AN68,LTA!J$102:AN$102,LTA!J$105:AN$105)</f>
        <v>337.47830999999996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3.22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7.0743750652480735</v>
      </c>
      <c r="AD68">
        <f t="shared" ref="AD68:AD98" si="4">SUM(B68:AB68,AI68:AR68)-AC68</f>
        <v>754.77428639338416</v>
      </c>
      <c r="AE68">
        <f>'IDT-1'!F68</f>
        <v>0</v>
      </c>
      <c r="AF68" s="24"/>
      <c r="AG68">
        <f t="shared" ref="AG68:AG98" si="5">SUM(AD68:AF68)</f>
        <v>754.77428639338416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-40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7.6729499999999993</v>
      </c>
      <c r="E69">
        <f>GT_NG!T69</f>
        <v>11.131361577404741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311.5070846434395</v>
      </c>
      <c r="P69" s="36">
        <v>19.29</v>
      </c>
      <c r="Q69" s="36">
        <v>7.7188653733098169</v>
      </c>
      <c r="R69" s="38">
        <v>9.9599999999999991</v>
      </c>
      <c r="S69" s="38">
        <v>0</v>
      </c>
      <c r="T69" s="37">
        <f>SUMPRODUCT(LTA!J69:AN69,LTA!J$101:AN$101,LTA!J$105:AN$105)</f>
        <v>13.4</v>
      </c>
      <c r="U69" s="37">
        <f>SUMPRODUCT(LTA!J69:AN69,LTA!J$102:AN$102,LTA!J$105:AN$105)</f>
        <v>365.9350419999999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3.22</v>
      </c>
      <c r="AB69" s="75">
        <f>-STOA!P69</f>
        <v>0</v>
      </c>
      <c r="AC69">
        <f t="shared" si="3"/>
        <v>6.9612265352983691</v>
      </c>
      <c r="AD69">
        <f t="shared" si="4"/>
        <v>781.58679498858112</v>
      </c>
      <c r="AE69">
        <f>'IDT-1'!F69</f>
        <v>0</v>
      </c>
      <c r="AF69" s="24"/>
      <c r="AG69">
        <f t="shared" si="5"/>
        <v>781.58679498858112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-20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7.6729499999999993</v>
      </c>
      <c r="E70">
        <f>GT_NG!T70</f>
        <v>11.131361577404741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318.42473443515269</v>
      </c>
      <c r="P70" s="36">
        <v>19.29</v>
      </c>
      <c r="Q70" s="36">
        <v>7.7188653733098169</v>
      </c>
      <c r="R70" s="38">
        <v>4.6199999999999992</v>
      </c>
      <c r="S70" s="38">
        <v>0</v>
      </c>
      <c r="T70" s="37">
        <f>SUMPRODUCT(LTA!J70:AN70,LTA!J$101:AN$101,LTA!J$105:AN$105)</f>
        <v>6.62</v>
      </c>
      <c r="U70" s="37">
        <f>SUMPRODUCT(LTA!J70:AN70,LTA!J$102:AN$102,LTA!J$105:AN$105)</f>
        <v>362.85477999999995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3.22</v>
      </c>
      <c r="AB70" s="75">
        <f>-STOA!P70</f>
        <v>0</v>
      </c>
      <c r="AC70">
        <f t="shared" si="3"/>
        <v>6.7222294382509782</v>
      </c>
      <c r="AD70">
        <f t="shared" si="4"/>
        <v>793.54317987734169</v>
      </c>
      <c r="AE70">
        <f>'IDT-1'!F70</f>
        <v>0</v>
      </c>
      <c r="AF70" s="24"/>
      <c r="AG70">
        <f t="shared" si="5"/>
        <v>793.54317987734169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7.6729499999999993</v>
      </c>
      <c r="E71">
        <f>GT_NG!T71</f>
        <v>11.131361577404741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348.84070145060974</v>
      </c>
      <c r="P71" s="36">
        <v>19.29</v>
      </c>
      <c r="Q71" s="36">
        <v>7.7188653733098169</v>
      </c>
      <c r="R71" s="38">
        <v>2.25</v>
      </c>
      <c r="S71" s="38">
        <v>0</v>
      </c>
      <c r="T71" s="37">
        <f>SUMPRODUCT(LTA!J71:AN71,LTA!J$101:AN$101,LTA!J$105:AN$105)</f>
        <v>8.91</v>
      </c>
      <c r="U71" s="37">
        <f>SUMPRODUCT(LTA!J71:AN71,LTA!J$102:AN$102,LTA!J$105:AN$105)</f>
        <v>359.61218599999995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3.22</v>
      </c>
      <c r="AB71" s="75">
        <f>-STOA!P71</f>
        <v>0</v>
      </c>
      <c r="AC71">
        <f t="shared" si="3"/>
        <v>7.390313973275048</v>
      </c>
      <c r="AD71">
        <f t="shared" si="4"/>
        <v>767.96846835777467</v>
      </c>
      <c r="AE71">
        <f>'IDT-1'!F71</f>
        <v>0</v>
      </c>
      <c r="AF71" s="24"/>
      <c r="AG71">
        <f t="shared" si="5"/>
        <v>767.96846835777467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-52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7.6729499999999993</v>
      </c>
      <c r="E72">
        <f>GT_NG!T72</f>
        <v>11.131361577404741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360.27672844908221</v>
      </c>
      <c r="P72" s="36">
        <v>19.29</v>
      </c>
      <c r="Q72" s="36">
        <v>7.7188653733098169</v>
      </c>
      <c r="R72" s="38">
        <v>0.49744897959183676</v>
      </c>
      <c r="S72" s="38">
        <v>0</v>
      </c>
      <c r="T72" s="37">
        <f>SUMPRODUCT(LTA!J72:AN72,LTA!J$101:AN$101,LTA!J$105:AN$105)</f>
        <v>10.44</v>
      </c>
      <c r="U72" s="37">
        <f>SUMPRODUCT(LTA!J72:AN72,LTA!J$102:AN$102,LTA!J$105:AN$105)</f>
        <v>357.9460259999999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3.22</v>
      </c>
      <c r="AB72" s="75">
        <f>-STOA!P72</f>
        <v>0</v>
      </c>
      <c r="AC72">
        <f t="shared" si="3"/>
        <v>7.453569112041011</v>
      </c>
      <c r="AD72">
        <f t="shared" si="4"/>
        <v>779.45252919707298</v>
      </c>
      <c r="AE72">
        <f>'IDT-1'!F72</f>
        <v>0</v>
      </c>
      <c r="AF72" s="24"/>
      <c r="AG72">
        <f t="shared" si="5"/>
        <v>779.45252919707298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-50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7.6729499999999993</v>
      </c>
      <c r="E73">
        <f>GT_NG!T73</f>
        <v>11.131361577404741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370.72054669124083</v>
      </c>
      <c r="P73" s="36">
        <v>19.29</v>
      </c>
      <c r="Q73" s="36">
        <v>7.7188653733098169</v>
      </c>
      <c r="R73" s="38">
        <v>2.7272727272727271E-2</v>
      </c>
      <c r="S73" s="38">
        <v>0</v>
      </c>
      <c r="T73" s="37">
        <f>SUMPRODUCT(LTA!J73:AN73,LTA!J$101:AN$101,LTA!J$105:AN$105)</f>
        <v>6.15</v>
      </c>
      <c r="U73" s="37">
        <f>SUMPRODUCT(LTA!J73:AN73,LTA!J$102:AN$102,LTA!J$105:AN$105)</f>
        <v>357.22999999999996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3.22</v>
      </c>
      <c r="AB73" s="75">
        <f>-STOA!P73</f>
        <v>0</v>
      </c>
      <c r="AC73">
        <f t="shared" si="3"/>
        <v>7.4275278245565497</v>
      </c>
      <c r="AD73">
        <f t="shared" si="4"/>
        <v>792.44618647439688</v>
      </c>
      <c r="AE73">
        <f>'IDT-1'!F73</f>
        <v>0</v>
      </c>
      <c r="AF73" s="24"/>
      <c r="AG73">
        <f t="shared" si="5"/>
        <v>792.44618647439688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-42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7.6729499999999993</v>
      </c>
      <c r="E74">
        <f>GT_NG!T74</f>
        <v>11.131361577404741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57.482716831308778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389.8212132364132</v>
      </c>
      <c r="P74" s="36">
        <v>72.802871002090157</v>
      </c>
      <c r="Q74" s="36">
        <v>7.7188653733098169</v>
      </c>
      <c r="R74" s="38">
        <v>0</v>
      </c>
      <c r="S74" s="38">
        <v>0</v>
      </c>
      <c r="T74" s="37">
        <f>SUMPRODUCT(LTA!J74:AN74,LTA!J$101:AN$101,LTA!J$105:AN$105)</f>
        <v>1.02</v>
      </c>
      <c r="U74" s="37">
        <f>SUMPRODUCT(LTA!J74:AN74,LTA!J$102:AN$102,LTA!J$105:AN$105)</f>
        <v>357.10999999999996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3.22</v>
      </c>
      <c r="AB74" s="75">
        <f>-STOA!P74</f>
        <v>0</v>
      </c>
      <c r="AC74">
        <f t="shared" si="3"/>
        <v>8.3047244333635497</v>
      </c>
      <c r="AD74">
        <f t="shared" si="4"/>
        <v>819.67525358716318</v>
      </c>
      <c r="AE74">
        <f>'IDT-1'!F74</f>
        <v>0</v>
      </c>
      <c r="AF74" s="24"/>
      <c r="AG74">
        <f t="shared" si="5"/>
        <v>819.67525358716318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-80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7.6729499999999993</v>
      </c>
      <c r="E75">
        <f>GT_NG!T75</f>
        <v>11.220889954702903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57.482716831308778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422.2027307975244</v>
      </c>
      <c r="P75" s="36">
        <v>74.930000000000007</v>
      </c>
      <c r="Q75" s="36">
        <v>7.7188653733098169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357.03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-45</v>
      </c>
      <c r="AA75" s="75">
        <f>STOA!J75</f>
        <v>3.22</v>
      </c>
      <c r="AB75" s="75">
        <f>-STOA!P75</f>
        <v>0</v>
      </c>
      <c r="AC75">
        <f t="shared" si="3"/>
        <v>8.6708206800775205</v>
      </c>
      <c r="AD75">
        <f t="shared" si="4"/>
        <v>842.80733227676831</v>
      </c>
      <c r="AE75">
        <f>'IDT-1'!F75</f>
        <v>0</v>
      </c>
      <c r="AF75" s="24"/>
      <c r="AG75">
        <f t="shared" si="5"/>
        <v>842.80733227676831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-45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7.6729499999999993</v>
      </c>
      <c r="E76">
        <f>GT_NG!T76</f>
        <v>11.220889954702903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58.712717929725464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457.28267459805909</v>
      </c>
      <c r="P76" s="36">
        <v>74.930000000000007</v>
      </c>
      <c r="Q76" s="36">
        <v>7.7188653733098169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356.59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3.22</v>
      </c>
      <c r="AB76" s="75">
        <f>-STOA!P76</f>
        <v>0</v>
      </c>
      <c r="AC76">
        <f t="shared" si="3"/>
        <v>9.209320633525607</v>
      </c>
      <c r="AD76">
        <f t="shared" si="4"/>
        <v>850.13877722227164</v>
      </c>
      <c r="AE76">
        <f>'IDT-1'!F76</f>
        <v>0</v>
      </c>
      <c r="AF76" s="24"/>
      <c r="AG76">
        <f t="shared" si="5"/>
        <v>850.13877722227164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-118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7.6729499999999993</v>
      </c>
      <c r="E77">
        <f>GT_NG!T77</f>
        <v>11.220889954702903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58.712717929725464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444.91897786414904</v>
      </c>
      <c r="P77" s="36">
        <v>19.989999999999998</v>
      </c>
      <c r="Q77" s="36">
        <v>7.7188653733098169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356.24999999999994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3.22</v>
      </c>
      <c r="AB77" s="75">
        <f>-STOA!P77</f>
        <v>0</v>
      </c>
      <c r="AC77">
        <f t="shared" si="3"/>
        <v>8.3107384296900886</v>
      </c>
      <c r="AD77">
        <f t="shared" si="4"/>
        <v>822.39366269219715</v>
      </c>
      <c r="AE77">
        <f>'IDT-1'!F77</f>
        <v>0</v>
      </c>
      <c r="AF77" s="24"/>
      <c r="AG77">
        <f t="shared" si="5"/>
        <v>822.39366269219715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-79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7.6729499999999993</v>
      </c>
      <c r="E78">
        <f>GT_NG!T78</f>
        <v>11.220889954702903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58.712717929725464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444.91897786414904</v>
      </c>
      <c r="P78" s="36">
        <v>19.29</v>
      </c>
      <c r="Q78" s="36">
        <v>7.7188653733098169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354.30999999999995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3.22</v>
      </c>
      <c r="AB78" s="75">
        <f>-STOA!P78</f>
        <v>0</v>
      </c>
      <c r="AC78">
        <f t="shared" si="3"/>
        <v>8.3986874801136455</v>
      </c>
      <c r="AD78">
        <f t="shared" si="4"/>
        <v>806.66571364177355</v>
      </c>
      <c r="AE78">
        <f>'IDT-1'!F78</f>
        <v>0</v>
      </c>
      <c r="AF78" s="24"/>
      <c r="AG78">
        <f t="shared" si="5"/>
        <v>806.66571364177355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-92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7.6729499999999993</v>
      </c>
      <c r="E79">
        <f>GT_NG!T79</f>
        <v>11.220889954702903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58.712717929725464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441.00408379756288</v>
      </c>
      <c r="P79" s="36">
        <v>19.29</v>
      </c>
      <c r="Q79" s="36">
        <v>7.7188653733098169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354.42999999999995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3.13</v>
      </c>
      <c r="AB79" s="75">
        <f>-STOA!P79</f>
        <v>0</v>
      </c>
      <c r="AC79">
        <f t="shared" si="3"/>
        <v>7.9933234300592026</v>
      </c>
      <c r="AD79">
        <f t="shared" si="4"/>
        <v>847.18618362524182</v>
      </c>
      <c r="AE79">
        <f>'IDT-1'!F79</f>
        <v>0</v>
      </c>
      <c r="AF79" s="24"/>
      <c r="AG79">
        <f t="shared" si="5"/>
        <v>847.18618362524182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-48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7.6729499999999993</v>
      </c>
      <c r="E80">
        <f>GT_NG!T80</f>
        <v>11.220889954702903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58.712717929725464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432.46656026713367</v>
      </c>
      <c r="P80" s="36">
        <v>19.29</v>
      </c>
      <c r="Q80" s="36">
        <v>7.7188653733098169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354.64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3.13</v>
      </c>
      <c r="AB80" s="75">
        <f>-STOA!P80</f>
        <v>0</v>
      </c>
      <c r="AC80">
        <f t="shared" si="3"/>
        <v>7.8979587592289304</v>
      </c>
      <c r="AD80">
        <f t="shared" si="4"/>
        <v>841.95402476564288</v>
      </c>
      <c r="AE80">
        <f>'IDT-1'!F80</f>
        <v>0</v>
      </c>
      <c r="AF80" s="24"/>
      <c r="AG80">
        <f t="shared" si="5"/>
        <v>841.95402476564288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-45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7.6729499999999993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58.712717929725464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421.79257266449576</v>
      </c>
      <c r="P81" s="36">
        <v>19.29</v>
      </c>
      <c r="Q81" s="36">
        <v>7.7188653733098169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354.97999999999996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3.13</v>
      </c>
      <c r="AB81" s="75">
        <f>-STOA!P81</f>
        <v>0</v>
      </c>
      <c r="AC81">
        <f t="shared" si="3"/>
        <v>7.8789225251658843</v>
      </c>
      <c r="AD81">
        <f t="shared" si="4"/>
        <v>823.63907339706793</v>
      </c>
      <c r="AE81">
        <f>'IDT-1'!F81</f>
        <v>0</v>
      </c>
      <c r="AF81" s="24"/>
      <c r="AG81">
        <f t="shared" si="5"/>
        <v>823.63907339706793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-53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7.6729499999999993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58.712717929725464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400.09676300988627</v>
      </c>
      <c r="P82" s="36">
        <v>19.29</v>
      </c>
      <c r="Q82" s="36">
        <v>7.7188653733098169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361.84999999999997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3.13</v>
      </c>
      <c r="AB82" s="75">
        <f>-STOA!P82</f>
        <v>0</v>
      </c>
      <c r="AC82">
        <f t="shared" si="3"/>
        <v>7.6357895159187175</v>
      </c>
      <c r="AD82">
        <f t="shared" si="4"/>
        <v>823.05639675170562</v>
      </c>
      <c r="AE82">
        <f>'IDT-1'!F82</f>
        <v>0</v>
      </c>
      <c r="AF82" s="24"/>
      <c r="AG82">
        <f t="shared" si="5"/>
        <v>823.05639675170562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-39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7.6729499999999993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380.90108500712239</v>
      </c>
      <c r="P83" s="36">
        <v>19.29</v>
      </c>
      <c r="Q83" s="36">
        <v>7.72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362.37999999999994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3.13</v>
      </c>
      <c r="AB83" s="75">
        <f>-STOA!P83</f>
        <v>0</v>
      </c>
      <c r="AC83">
        <f t="shared" si="3"/>
        <v>7.4451227206601427</v>
      </c>
      <c r="AD83">
        <f t="shared" si="4"/>
        <v>808.58252017089058</v>
      </c>
      <c r="AE83">
        <f>'IDT-1'!F83</f>
        <v>0</v>
      </c>
      <c r="AF83" s="24"/>
      <c r="AG83">
        <f t="shared" si="5"/>
        <v>808.58252017089058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-35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7.6729499999999993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365.8790308947722</v>
      </c>
      <c r="P84" s="36">
        <v>19.29</v>
      </c>
      <c r="Q84" s="36">
        <v>7.72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362.71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3.13</v>
      </c>
      <c r="AB84" s="75">
        <f>-STOA!P84</f>
        <v>0</v>
      </c>
      <c r="AC84">
        <f t="shared" si="3"/>
        <v>7.3217094661164008</v>
      </c>
      <c r="AD84">
        <f t="shared" si="4"/>
        <v>794.01387931308409</v>
      </c>
      <c r="AE84">
        <f>'IDT-1'!F84</f>
        <v>0</v>
      </c>
      <c r="AF84" s="24"/>
      <c r="AG84">
        <f t="shared" si="5"/>
        <v>794.01387931308409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7.6729499999999993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348.95908706909438</v>
      </c>
      <c r="P85" s="36">
        <v>19.29</v>
      </c>
      <c r="Q85" s="36">
        <v>7.72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369.28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3.13</v>
      </c>
      <c r="AB85" s="75">
        <f>-STOA!P85</f>
        <v>0</v>
      </c>
      <c r="AC85">
        <f t="shared" si="3"/>
        <v>7.1077025721073728</v>
      </c>
      <c r="AD85">
        <f t="shared" si="4"/>
        <v>798.87794238141532</v>
      </c>
      <c r="AE85">
        <f>'IDT-1'!F85</f>
        <v>0</v>
      </c>
      <c r="AF85" s="24"/>
      <c r="AG85">
        <f t="shared" si="5"/>
        <v>798.87794238141532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-20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7.6729499999999993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335.49461885329293</v>
      </c>
      <c r="P86" s="36">
        <v>19.29</v>
      </c>
      <c r="Q86" s="36">
        <v>7.72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369.17999999999995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3.13</v>
      </c>
      <c r="AB86" s="75">
        <f>-STOA!P86</f>
        <v>0</v>
      </c>
      <c r="AC86">
        <f t="shared" si="3"/>
        <v>6.9259917772955273</v>
      </c>
      <c r="AD86">
        <f t="shared" si="4"/>
        <v>793.49518496042583</v>
      </c>
      <c r="AE86">
        <f>'IDT-1'!F86</f>
        <v>0</v>
      </c>
      <c r="AF86" s="24"/>
      <c r="AG86">
        <f t="shared" si="5"/>
        <v>793.49518496042583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-12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7.6729499999999993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340.34723619830396</v>
      </c>
      <c r="P87" s="36">
        <v>19.29</v>
      </c>
      <c r="Q87" s="36">
        <v>7.72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363.4799999999999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3.13</v>
      </c>
      <c r="AB87" s="75">
        <f>-STOA!P87</f>
        <v>0</v>
      </c>
      <c r="AC87">
        <f t="shared" si="3"/>
        <v>7.3678451224127395</v>
      </c>
      <c r="AD87">
        <f t="shared" si="4"/>
        <v>739.20594896031946</v>
      </c>
      <c r="AE87">
        <f>'IDT-1'!F87</f>
        <v>0</v>
      </c>
      <c r="AF87" s="24"/>
      <c r="AG87">
        <f t="shared" si="5"/>
        <v>739.20594896031946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-65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7.6729499999999993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336.77600273140177</v>
      </c>
      <c r="P88" s="36">
        <v>19.29</v>
      </c>
      <c r="Q88" s="36">
        <v>7.72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363.21999999999991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3.13</v>
      </c>
      <c r="AB88" s="75">
        <f>-STOA!P88</f>
        <v>0</v>
      </c>
      <c r="AC88">
        <f t="shared" si="3"/>
        <v>7.3695473921903183</v>
      </c>
      <c r="AD88">
        <f t="shared" si="4"/>
        <v>731.37301322363976</v>
      </c>
      <c r="AE88">
        <f>'IDT-1'!F88</f>
        <v>0</v>
      </c>
      <c r="AF88" s="24"/>
      <c r="AG88">
        <f t="shared" si="5"/>
        <v>731.37301322363976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-69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7.6729499999999993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315.42496570255378</v>
      </c>
      <c r="P89" s="36">
        <v>19.29</v>
      </c>
      <c r="Q89" s="36">
        <v>7.72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323.29999999999995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3.13</v>
      </c>
      <c r="AB89" s="75">
        <f>-STOA!P89</f>
        <v>0</v>
      </c>
      <c r="AC89">
        <f t="shared" si="3"/>
        <v>6.2703607981306497</v>
      </c>
      <c r="AD89">
        <f t="shared" si="4"/>
        <v>740.20116278885143</v>
      </c>
      <c r="AE89">
        <f>'IDT-1'!F89</f>
        <v>0</v>
      </c>
      <c r="AF89" s="24"/>
      <c r="AG89">
        <f t="shared" si="5"/>
        <v>740.20116278885143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7.6729499999999993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301.44092781109276</v>
      </c>
      <c r="P90" s="36">
        <v>19.29</v>
      </c>
      <c r="Q90" s="36">
        <v>7.72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323.07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3.13</v>
      </c>
      <c r="AB90" s="75">
        <f>-STOA!P90</f>
        <v>0</v>
      </c>
      <c r="AC90">
        <f t="shared" si="3"/>
        <v>6.1509628798423774</v>
      </c>
      <c r="AD90">
        <f t="shared" si="4"/>
        <v>726.10652281567877</v>
      </c>
      <c r="AE90">
        <f>'IDT-1'!F90</f>
        <v>0</v>
      </c>
      <c r="AF90" s="24"/>
      <c r="AG90">
        <f t="shared" si="5"/>
        <v>726.10652281567877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7.6729499999999993</v>
      </c>
      <c r="E91">
        <f>GT_NG!T91</f>
        <v>11.220889954702903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295.64688541250115</v>
      </c>
      <c r="P91" s="36">
        <v>19.29</v>
      </c>
      <c r="Q91" s="36">
        <v>7.72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322.78999999999996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3.13</v>
      </c>
      <c r="AB91" s="75">
        <f>-STOA!P91</f>
        <v>0</v>
      </c>
      <c r="AC91">
        <f t="shared" si="3"/>
        <v>6.4811430213142165</v>
      </c>
      <c r="AD91">
        <f t="shared" si="4"/>
        <v>674.70230027561536</v>
      </c>
      <c r="AE91">
        <f>'IDT-1'!F91</f>
        <v>0</v>
      </c>
      <c r="AF91" s="24"/>
      <c r="AG91">
        <f t="shared" si="5"/>
        <v>674.70230027561536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-45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7.6729499999999993</v>
      </c>
      <c r="E92">
        <f>GT_NG!T92</f>
        <v>11.220889954702903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295.50654300909162</v>
      </c>
      <c r="P92" s="36">
        <v>19.29</v>
      </c>
      <c r="Q92" s="36">
        <v>7.72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322.64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3.13</v>
      </c>
      <c r="AB92" s="75">
        <f>-STOA!P92</f>
        <v>0</v>
      </c>
      <c r="AC92">
        <f t="shared" si="3"/>
        <v>6.5634157223744669</v>
      </c>
      <c r="AD92">
        <f t="shared" si="4"/>
        <v>664.32968517114557</v>
      </c>
      <c r="AE92">
        <f>'IDT-1'!F92</f>
        <v>0</v>
      </c>
      <c r="AF92" s="24"/>
      <c r="AG92">
        <f t="shared" si="5"/>
        <v>664.32968517114557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-55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7.6729499999999993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294.19223633324492</v>
      </c>
      <c r="P93" s="36">
        <v>19.29</v>
      </c>
      <c r="Q93" s="36">
        <v>7.72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322.74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3.13</v>
      </c>
      <c r="AB93" s="75">
        <f>-STOA!P93</f>
        <v>0</v>
      </c>
      <c r="AC93">
        <f t="shared" si="3"/>
        <v>6.6802829121706893</v>
      </c>
      <c r="AD93">
        <f t="shared" si="4"/>
        <v>647.99851130550257</v>
      </c>
      <c r="AE93">
        <f>'IDT-1'!F93</f>
        <v>0</v>
      </c>
      <c r="AF93" s="24"/>
      <c r="AG93">
        <f t="shared" si="5"/>
        <v>647.99851130550257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7.6729499999999993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294.19223633324492</v>
      </c>
      <c r="P94" s="36">
        <v>19.29</v>
      </c>
      <c r="Q94" s="36">
        <v>7.72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322.86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3.13</v>
      </c>
      <c r="AB94" s="75">
        <f>-STOA!P94</f>
        <v>0</v>
      </c>
      <c r="AC94">
        <f t="shared" si="3"/>
        <v>6.7236467007951362</v>
      </c>
      <c r="AD94">
        <f t="shared" si="4"/>
        <v>643.07514751687825</v>
      </c>
      <c r="AE94">
        <f>'IDT-1'!F94</f>
        <v>0</v>
      </c>
      <c r="AF94" s="24"/>
      <c r="AG94">
        <f t="shared" si="5"/>
        <v>643.07514751687825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-75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7.6729499999999993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296.15274115081752</v>
      </c>
      <c r="P95" s="36">
        <v>19.29</v>
      </c>
      <c r="Q95" s="36">
        <v>7.7175753768844215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284.36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3.13</v>
      </c>
      <c r="AB95" s="75">
        <f>-STOA!P95</f>
        <v>0</v>
      </c>
      <c r="AC95">
        <f t="shared" si="3"/>
        <v>6.2472714199307928</v>
      </c>
      <c r="AD95">
        <f t="shared" si="4"/>
        <v>627.00960299219946</v>
      </c>
      <c r="AE95">
        <f>'IDT-1'!F95</f>
        <v>0</v>
      </c>
      <c r="AF95" s="24"/>
      <c r="AG95">
        <f t="shared" si="5"/>
        <v>627.00960299219946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-55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7.6729499999999993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296.15289535293124</v>
      </c>
      <c r="P96" s="36">
        <v>29.790000000000003</v>
      </c>
      <c r="Q96" s="36">
        <v>7.7175753768844215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284.38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3.13</v>
      </c>
      <c r="AB96" s="75">
        <f>-STOA!P96</f>
        <v>0</v>
      </c>
      <c r="AC96">
        <f t="shared" si="3"/>
        <v>6.4627080811018844</v>
      </c>
      <c r="AD96">
        <f t="shared" si="4"/>
        <v>622.31432053314211</v>
      </c>
      <c r="AE96">
        <f>'IDT-1'!F96</f>
        <v>0</v>
      </c>
      <c r="AF96" s="24"/>
      <c r="AG96">
        <f t="shared" si="5"/>
        <v>622.31432053314211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-70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7.6729499999999993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295.82621920293127</v>
      </c>
      <c r="P97" s="36">
        <v>19.290000000000003</v>
      </c>
      <c r="Q97" s="36">
        <v>7.7175753768844215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284.76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3.13</v>
      </c>
      <c r="AB97" s="75">
        <f>-STOA!P97</f>
        <v>0</v>
      </c>
      <c r="AC97">
        <f t="shared" si="3"/>
        <v>6.3749560014418849</v>
      </c>
      <c r="AD97">
        <f t="shared" si="4"/>
        <v>611.95539646280224</v>
      </c>
      <c r="AE97">
        <f>'IDT-1'!F97</f>
        <v>0</v>
      </c>
      <c r="AF97" s="24"/>
      <c r="AG97">
        <f t="shared" si="5"/>
        <v>611.95539646280224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-70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7.6729499999999993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294.19283845293126</v>
      </c>
      <c r="P98" s="36">
        <v>19.290000000000003</v>
      </c>
      <c r="Q98" s="36">
        <v>7.7175753768844215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284.8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3.13</v>
      </c>
      <c r="AB98" s="75">
        <f>-STOA!P98</f>
        <v>0</v>
      </c>
      <c r="AC98">
        <f t="shared" si="3"/>
        <v>6.40392739176633</v>
      </c>
      <c r="AD98">
        <f t="shared" si="4"/>
        <v>605.3330443224778</v>
      </c>
      <c r="AE98">
        <f>'IDT-1'!F98</f>
        <v>0</v>
      </c>
      <c r="AF98" s="24"/>
      <c r="AG98">
        <f t="shared" si="5"/>
        <v>605.3330443224778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-75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0.18341359500000023</v>
      </c>
      <c r="E99">
        <f t="shared" si="6"/>
        <v>0.26554357715429477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1.4084902297642041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7.7782401397596681</v>
      </c>
      <c r="P99" s="36">
        <f t="shared" si="6"/>
        <v>0.67095113793872463</v>
      </c>
      <c r="Q99" s="36">
        <f t="shared" si="6"/>
        <v>0.20396957537348315</v>
      </c>
      <c r="R99" s="38">
        <f>SUM(R3:R98)/4000</f>
        <v>0.2203893083874652</v>
      </c>
      <c r="S99" s="38">
        <f t="shared" si="6"/>
        <v>0</v>
      </c>
      <c r="T99" s="37">
        <f t="shared" si="6"/>
        <v>0.64100250000000003</v>
      </c>
      <c r="U99" s="37">
        <f t="shared" si="6"/>
        <v>7.8754371594999997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-1.1252475</v>
      </c>
      <c r="AA99" s="75">
        <f t="shared" si="6"/>
        <v>7.6019999999999935E-2</v>
      </c>
      <c r="AB99" s="75">
        <f t="shared" si="6"/>
        <v>0</v>
      </c>
      <c r="AC99">
        <f t="shared" si="6"/>
        <v>0.18077082446362203</v>
      </c>
      <c r="AD99">
        <f t="shared" si="6"/>
        <v>17.242791398414212</v>
      </c>
      <c r="AE99">
        <f t="shared" si="6"/>
        <v>0</v>
      </c>
      <c r="AG99">
        <f t="shared" si="6"/>
        <v>17.242791398414212</v>
      </c>
      <c r="AI99">
        <f t="shared" si="6"/>
        <v>0</v>
      </c>
      <c r="AJ99">
        <f t="shared" si="6"/>
        <v>0</v>
      </c>
      <c r="AK99">
        <f t="shared" si="6"/>
        <v>0.13985249999999996</v>
      </c>
      <c r="AL99">
        <f t="shared" si="6"/>
        <v>-0.91449999999999998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45244</v>
      </c>
      <c r="B1" s="215"/>
      <c r="C1" s="215"/>
      <c r="D1" s="228" t="s">
        <v>436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T1" s="152" t="s">
        <v>145</v>
      </c>
    </row>
    <row r="2" spans="1:46">
      <c r="A2" s="25" t="s">
        <v>44</v>
      </c>
      <c r="B2" s="215"/>
      <c r="C2" s="215"/>
      <c r="D2" s="228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T2" s="152" t="s">
        <v>148</v>
      </c>
    </row>
    <row r="3" spans="1:46">
      <c r="A3" t="s">
        <v>45</v>
      </c>
      <c r="D3">
        <f>TWEPL!S3</f>
        <v>1.2295800000000001</v>
      </c>
      <c r="E3">
        <f>GT_NG!S3</f>
        <v>2.0842166232261801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56.91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0.67128354850283745</v>
      </c>
      <c r="AD3">
        <f>SUM(B3:AB3,AI3:AR3)-AC3</f>
        <v>79.243424606596861</v>
      </c>
      <c r="AE3">
        <f>'IDT-1'!E3</f>
        <v>0</v>
      </c>
      <c r="AF3" s="24"/>
      <c r="AG3">
        <f>SUM(AD3:AF3)+AT3</f>
        <v>79.243424606596861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1.2295800000000001</v>
      </c>
      <c r="E4">
        <f>GT_NG!S4</f>
        <v>2.0842166232261801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55.94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0.66313554850283751</v>
      </c>
      <c r="AD4">
        <f t="shared" ref="AD4:AD67" si="1">SUM(B4:AB4,AI4:AR4)-AC4</f>
        <v>78.281572606596868</v>
      </c>
      <c r="AE4">
        <f>'IDT-1'!E4</f>
        <v>0</v>
      </c>
      <c r="AF4" s="24"/>
      <c r="AG4">
        <f t="shared" ref="AG4:AG67" si="2">SUM(AD4:AF4)+AT4</f>
        <v>78.281572606596868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1.2295800000000001</v>
      </c>
      <c r="E5">
        <f>GT_NG!S5</f>
        <v>2.0842166232261801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54.01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0.6469235485028374</v>
      </c>
      <c r="AD5">
        <f t="shared" si="1"/>
        <v>76.367784606596857</v>
      </c>
      <c r="AE5">
        <f>'IDT-1'!E5</f>
        <v>0</v>
      </c>
      <c r="AF5" s="24"/>
      <c r="AG5">
        <f t="shared" si="2"/>
        <v>76.367784606596857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1.2295800000000001</v>
      </c>
      <c r="E6">
        <f>GT_NG!S6</f>
        <v>2.0842166232261801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53.05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0.63885954850283733</v>
      </c>
      <c r="AD6">
        <f t="shared" si="1"/>
        <v>75.415848606596853</v>
      </c>
      <c r="AE6">
        <f>'IDT-1'!E6</f>
        <v>0</v>
      </c>
      <c r="AF6" s="24"/>
      <c r="AG6">
        <f t="shared" si="2"/>
        <v>75.415848606596853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1.2295800000000001</v>
      </c>
      <c r="E7">
        <f>GT_NG!S7</f>
        <v>2.0842166232261801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53.05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0.63885954850283733</v>
      </c>
      <c r="AD7">
        <f t="shared" si="1"/>
        <v>75.415848606596853</v>
      </c>
      <c r="AE7">
        <f>'IDT-1'!E7</f>
        <v>0</v>
      </c>
      <c r="AF7" s="24"/>
      <c r="AG7">
        <f t="shared" si="2"/>
        <v>75.415848606596853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1.2295800000000001</v>
      </c>
      <c r="E8">
        <f>GT_NG!S8</f>
        <v>2.0842166232261801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53.05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0.63885954850283733</v>
      </c>
      <c r="AD8">
        <f t="shared" si="1"/>
        <v>75.415848606596853</v>
      </c>
      <c r="AE8">
        <f>'IDT-1'!E8</f>
        <v>0</v>
      </c>
      <c r="AF8" s="24"/>
      <c r="AG8">
        <f t="shared" si="2"/>
        <v>75.415848606596853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1.2295800000000001</v>
      </c>
      <c r="E9">
        <f>GT_NG!S9</f>
        <v>2.0842166232261801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52.08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0.63071154850283739</v>
      </c>
      <c r="AD9">
        <f t="shared" si="1"/>
        <v>74.45399660659686</v>
      </c>
      <c r="AE9">
        <f>'IDT-1'!E9</f>
        <v>0</v>
      </c>
      <c r="AF9" s="24"/>
      <c r="AG9">
        <f t="shared" si="2"/>
        <v>74.45399660659686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1.2295800000000001</v>
      </c>
      <c r="E10">
        <f>GT_NG!S10</f>
        <v>2.0842166232261801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51.12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0.62264754850283743</v>
      </c>
      <c r="AD10">
        <f t="shared" si="1"/>
        <v>73.502060606596856</v>
      </c>
      <c r="AE10">
        <f>'IDT-1'!E10</f>
        <v>0</v>
      </c>
      <c r="AF10" s="24"/>
      <c r="AG10">
        <f t="shared" si="2"/>
        <v>73.502060606596856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1.2295800000000001</v>
      </c>
      <c r="E11">
        <f>GT_NG!S11</f>
        <v>2.0842166232261801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50.15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0.61449954850283739</v>
      </c>
      <c r="AD11">
        <f t="shared" si="1"/>
        <v>72.540208606596863</v>
      </c>
      <c r="AE11">
        <f>'IDT-1'!E11</f>
        <v>0</v>
      </c>
      <c r="AF11" s="24"/>
      <c r="AG11">
        <f t="shared" si="2"/>
        <v>72.540208606596863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1.2295800000000001</v>
      </c>
      <c r="E12">
        <f>GT_NG!S12</f>
        <v>2.0843423799582466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49.19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0.60643660485938677</v>
      </c>
      <c r="AD12">
        <f t="shared" si="1"/>
        <v>71.588397306972382</v>
      </c>
      <c r="AE12">
        <f>'IDT-1'!E12</f>
        <v>0</v>
      </c>
      <c r="AF12" s="24"/>
      <c r="AG12">
        <f t="shared" si="2"/>
        <v>71.588397306972382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1.2295800000000001</v>
      </c>
      <c r="E13">
        <f>GT_NG!S13</f>
        <v>2.0843423799582466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49.19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0.60643660485938677</v>
      </c>
      <c r="AD13">
        <f t="shared" si="1"/>
        <v>71.588397306972382</v>
      </c>
      <c r="AE13">
        <f>'IDT-1'!E13</f>
        <v>0</v>
      </c>
      <c r="AF13" s="24"/>
      <c r="AG13">
        <f t="shared" si="2"/>
        <v>71.588397306972382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1.2295800000000001</v>
      </c>
      <c r="E14">
        <f>GT_NG!S14</f>
        <v>2.0843423799582466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49.19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0.60643660485938677</v>
      </c>
      <c r="AD14">
        <f t="shared" si="1"/>
        <v>71.588397306972382</v>
      </c>
      <c r="AE14">
        <f>'IDT-1'!E14</f>
        <v>0</v>
      </c>
      <c r="AF14" s="24"/>
      <c r="AG14">
        <f t="shared" si="2"/>
        <v>71.588397306972382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1.2295800000000001</v>
      </c>
      <c r="E15">
        <f>GT_NG!S15</f>
        <v>2.0843423799582466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50.15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0.61450060485938673</v>
      </c>
      <c r="AD15">
        <f t="shared" si="1"/>
        <v>72.540333306972371</v>
      </c>
      <c r="AE15">
        <f>'IDT-1'!E15</f>
        <v>0</v>
      </c>
      <c r="AF15" s="24"/>
      <c r="AG15">
        <f t="shared" si="2"/>
        <v>72.540333306972371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1.2295800000000001</v>
      </c>
      <c r="E16">
        <f>GT_NG!S16</f>
        <v>2.0843423799582466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49.19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0.60643660485938677</v>
      </c>
      <c r="AD16">
        <f t="shared" si="1"/>
        <v>71.588397306972382</v>
      </c>
      <c r="AE16">
        <f>'IDT-1'!E16</f>
        <v>0</v>
      </c>
      <c r="AF16" s="24"/>
      <c r="AG16">
        <f t="shared" si="2"/>
        <v>71.588397306972382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1.2295800000000001</v>
      </c>
      <c r="E17">
        <f>GT_NG!S17</f>
        <v>2.0843423799582466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49.19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0.60643660485938677</v>
      </c>
      <c r="AD17">
        <f t="shared" si="1"/>
        <v>71.588397306972382</v>
      </c>
      <c r="AE17">
        <f>'IDT-1'!E17</f>
        <v>0</v>
      </c>
      <c r="AF17" s="24"/>
      <c r="AG17">
        <f t="shared" si="2"/>
        <v>71.588397306972382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1.2295800000000001</v>
      </c>
      <c r="E18">
        <f>GT_NG!S18</f>
        <v>2.0843423799582466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50.15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0.61450060485938673</v>
      </c>
      <c r="AD18">
        <f t="shared" si="1"/>
        <v>72.540333306972371</v>
      </c>
      <c r="AE18">
        <f>'IDT-1'!E18</f>
        <v>0</v>
      </c>
      <c r="AF18" s="24"/>
      <c r="AG18">
        <f t="shared" si="2"/>
        <v>72.540333306972371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1.2295800000000001</v>
      </c>
      <c r="E19">
        <f>GT_NG!S19</f>
        <v>2.0843423799582466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47.26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0.59022460485938688</v>
      </c>
      <c r="AD19">
        <f t="shared" si="1"/>
        <v>69.674609306972386</v>
      </c>
      <c r="AE19">
        <f>'IDT-1'!E19</f>
        <v>0</v>
      </c>
      <c r="AF19" s="24"/>
      <c r="AG19">
        <f t="shared" si="2"/>
        <v>69.674609306972386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1.2295800000000001</v>
      </c>
      <c r="E20">
        <f>GT_NG!S20</f>
        <v>2.0843423799582466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47.26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0.59022460485938688</v>
      </c>
      <c r="AD20">
        <f t="shared" si="1"/>
        <v>69.674609306972386</v>
      </c>
      <c r="AE20">
        <f>'IDT-1'!E20</f>
        <v>0</v>
      </c>
      <c r="AF20" s="24"/>
      <c r="AG20">
        <f t="shared" si="2"/>
        <v>69.674609306972386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1.2295800000000001</v>
      </c>
      <c r="E21">
        <f>GT_NG!S21</f>
        <v>2.0843423799582466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49.19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0.60643660485938677</v>
      </c>
      <c r="AD21">
        <f t="shared" si="1"/>
        <v>71.588397306972382</v>
      </c>
      <c r="AE21">
        <f>'IDT-1'!E21</f>
        <v>0</v>
      </c>
      <c r="AF21" s="24"/>
      <c r="AG21">
        <f t="shared" si="2"/>
        <v>71.588397306972382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1.2295800000000001</v>
      </c>
      <c r="E22">
        <f>GT_NG!S22</f>
        <v>2.0843423799582466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51.12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0.62264860485938678</v>
      </c>
      <c r="AD22">
        <f t="shared" si="1"/>
        <v>73.502185306972365</v>
      </c>
      <c r="AE22">
        <f>'IDT-1'!E22</f>
        <v>0</v>
      </c>
      <c r="AF22" s="24"/>
      <c r="AG22">
        <f t="shared" si="2"/>
        <v>73.502185306972365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1.2295800000000001</v>
      </c>
      <c r="E23">
        <f>GT_NG!S23</f>
        <v>2.0843423799582466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52.08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0.63071260485938674</v>
      </c>
      <c r="AD23">
        <f t="shared" si="1"/>
        <v>74.454121306972382</v>
      </c>
      <c r="AE23">
        <f>'IDT-1'!E23</f>
        <v>0</v>
      </c>
      <c r="AF23" s="24"/>
      <c r="AG23">
        <f t="shared" si="2"/>
        <v>74.454121306972382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1.2295800000000001</v>
      </c>
      <c r="E24">
        <f>GT_NG!S24</f>
        <v>2.0843423799582466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54.01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0.64692460485938685</v>
      </c>
      <c r="AD24">
        <f t="shared" si="1"/>
        <v>76.367909306972379</v>
      </c>
      <c r="AE24">
        <f>'IDT-1'!E24</f>
        <v>0</v>
      </c>
      <c r="AF24" s="24"/>
      <c r="AG24">
        <f t="shared" si="2"/>
        <v>76.367909306972379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1.2295800000000001</v>
      </c>
      <c r="E25">
        <f>GT_NG!S25</f>
        <v>2.0843423799582466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55.94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0.66313660485938675</v>
      </c>
      <c r="AD25">
        <f t="shared" si="1"/>
        <v>78.281697306972376</v>
      </c>
      <c r="AE25">
        <f>'IDT-1'!E25</f>
        <v>0</v>
      </c>
      <c r="AF25" s="24"/>
      <c r="AG25">
        <f t="shared" si="2"/>
        <v>78.281697306972376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1.2295800000000001</v>
      </c>
      <c r="E26">
        <f>GT_NG!S26</f>
        <v>2.0843423799582466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58.83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0.68741260485938682</v>
      </c>
      <c r="AD26">
        <f t="shared" si="1"/>
        <v>81.147421306972376</v>
      </c>
      <c r="AE26">
        <f>'IDT-1'!E26</f>
        <v>0</v>
      </c>
      <c r="AF26" s="24"/>
      <c r="AG26">
        <f t="shared" si="2"/>
        <v>81.147421306972376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1.2295800000000001</v>
      </c>
      <c r="E27">
        <f>GT_NG!S27</f>
        <v>2.0843423799582466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63.66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0.72798460485938676</v>
      </c>
      <c r="AD27">
        <f t="shared" si="1"/>
        <v>85.936849306972377</v>
      </c>
      <c r="AE27">
        <f>'IDT-1'!E27</f>
        <v>0</v>
      </c>
      <c r="AF27" s="24"/>
      <c r="AG27">
        <f t="shared" si="2"/>
        <v>85.936849306972377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1.2295800000000001</v>
      </c>
      <c r="E28">
        <f>GT_NG!S28</f>
        <v>2.0843423799582466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68.48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0.76847260485938684</v>
      </c>
      <c r="AD28">
        <f t="shared" si="1"/>
        <v>90.716361306972388</v>
      </c>
      <c r="AE28">
        <f>'IDT-1'!E28</f>
        <v>0</v>
      </c>
      <c r="AF28" s="24"/>
      <c r="AG28">
        <f t="shared" si="2"/>
        <v>90.716361306972388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1.2295800000000001</v>
      </c>
      <c r="E29">
        <f>GT_NG!S29</f>
        <v>2.0843423799582466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71.37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0.79274860485938681</v>
      </c>
      <c r="AD29">
        <f t="shared" si="1"/>
        <v>93.582085306972388</v>
      </c>
      <c r="AE29">
        <f>'IDT-1'!E29</f>
        <v>0</v>
      </c>
      <c r="AF29" s="24"/>
      <c r="AG29">
        <f t="shared" si="2"/>
        <v>93.582085306972388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1.2295800000000001</v>
      </c>
      <c r="E30">
        <f>GT_NG!S30</f>
        <v>2.0843423799582466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76.2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0.83332060485938686</v>
      </c>
      <c r="AD30">
        <f t="shared" si="1"/>
        <v>98.371513306972389</v>
      </c>
      <c r="AE30">
        <f>'IDT-1'!E30</f>
        <v>0</v>
      </c>
      <c r="AF30" s="24"/>
      <c r="AG30">
        <f t="shared" si="2"/>
        <v>98.371513306972389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1.2295800000000001</v>
      </c>
      <c r="E31">
        <f>GT_NG!S31</f>
        <v>2.0843423799582466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81.02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0.87380860485938672</v>
      </c>
      <c r="AD31">
        <f t="shared" si="1"/>
        <v>103.15102530697237</v>
      </c>
      <c r="AE31">
        <f>'IDT-1'!E31</f>
        <v>0</v>
      </c>
      <c r="AF31" s="24"/>
      <c r="AG31">
        <f t="shared" si="2"/>
        <v>103.15102530697237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1.2295800000000001</v>
      </c>
      <c r="E32">
        <f>GT_NG!S32</f>
        <v>2.0843423799582466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84.88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0.90623260485938673</v>
      </c>
      <c r="AD32">
        <f t="shared" si="1"/>
        <v>106.97860130697238</v>
      </c>
      <c r="AE32">
        <f>'IDT-1'!E32</f>
        <v>0</v>
      </c>
      <c r="AF32" s="24"/>
      <c r="AG32">
        <f t="shared" si="2"/>
        <v>106.97860130697238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1.2295800000000001</v>
      </c>
      <c r="E33">
        <f>GT_NG!S33</f>
        <v>2.0843423799582466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88.73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0.93857260485938687</v>
      </c>
      <c r="AD33">
        <f t="shared" si="1"/>
        <v>110.79626130697238</v>
      </c>
      <c r="AE33">
        <f>'IDT-1'!E33</f>
        <v>0</v>
      </c>
      <c r="AF33" s="24"/>
      <c r="AG33">
        <f t="shared" si="2"/>
        <v>110.79626130697238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1.2295800000000001</v>
      </c>
      <c r="E34">
        <f>GT_NG!S34</f>
        <v>2.0843423799582466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94.52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0.98720860485938677</v>
      </c>
      <c r="AD34">
        <f t="shared" si="1"/>
        <v>116.53762530697237</v>
      </c>
      <c r="AE34">
        <f>'IDT-1'!E34</f>
        <v>0</v>
      </c>
      <c r="AF34" s="24"/>
      <c r="AG34">
        <f t="shared" si="2"/>
        <v>116.53762530697237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1.2295800000000001</v>
      </c>
      <c r="E35">
        <f>GT_NG!S35</f>
        <v>2.0843423799582466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98.38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1.0196326048593867</v>
      </c>
      <c r="AD35">
        <f t="shared" si="1"/>
        <v>120.36520130697238</v>
      </c>
      <c r="AE35">
        <f>'IDT-1'!E35</f>
        <v>0</v>
      </c>
      <c r="AF35" s="24"/>
      <c r="AG35">
        <f t="shared" si="2"/>
        <v>120.36520130697238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1.2295800000000001</v>
      </c>
      <c r="E36">
        <f>GT_NG!S36</f>
        <v>2.0843423799582466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104.17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1.0682686048593868</v>
      </c>
      <c r="AD36">
        <f t="shared" si="1"/>
        <v>126.10656530697239</v>
      </c>
      <c r="AE36">
        <f>'IDT-1'!E36</f>
        <v>0</v>
      </c>
      <c r="AF36" s="24"/>
      <c r="AG36">
        <f t="shared" si="2"/>
        <v>126.10656530697239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1.2295800000000001</v>
      </c>
      <c r="E37">
        <f>GT_NG!S37</f>
        <v>2.0843423799582466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105.13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1.0763326048593869</v>
      </c>
      <c r="AD37">
        <f t="shared" si="1"/>
        <v>127.05850130697239</v>
      </c>
      <c r="AE37">
        <f>'IDT-1'!E37</f>
        <v>0</v>
      </c>
      <c r="AF37" s="24"/>
      <c r="AG37">
        <f t="shared" si="2"/>
        <v>127.05850130697239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1.2295800000000001</v>
      </c>
      <c r="E38">
        <f>GT_NG!S38</f>
        <v>2.0843423799582466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114.78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1.1573926048593866</v>
      </c>
      <c r="AD38">
        <f t="shared" si="1"/>
        <v>136.62744130697237</v>
      </c>
      <c r="AE38">
        <f>'IDT-1'!E38</f>
        <v>0</v>
      </c>
      <c r="AF38" s="24"/>
      <c r="AG38">
        <f t="shared" si="2"/>
        <v>136.62744130697237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1.2295800000000001</v>
      </c>
      <c r="E39">
        <f>GT_NG!S39</f>
        <v>2.0665353222628764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114.78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24.11</v>
      </c>
      <c r="AB39" s="75">
        <f>-STOA!Q39</f>
        <v>0</v>
      </c>
      <c r="AC39">
        <f t="shared" si="0"/>
        <v>1.3597670255747454</v>
      </c>
      <c r="AD39">
        <f t="shared" si="1"/>
        <v>160.51725982856163</v>
      </c>
      <c r="AE39">
        <f>'IDT-1'!E39</f>
        <v>0</v>
      </c>
      <c r="AF39" s="24"/>
      <c r="AG39">
        <f t="shared" si="2"/>
        <v>160.51725982856163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1.2295800000000001</v>
      </c>
      <c r="E40">
        <f>GT_NG!S40</f>
        <v>2.0665353222628764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99.03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24.11</v>
      </c>
      <c r="AB40" s="75">
        <f>-STOA!Q40</f>
        <v>0</v>
      </c>
      <c r="AC40">
        <f t="shared" si="0"/>
        <v>1.2274670255747455</v>
      </c>
      <c r="AD40">
        <f t="shared" si="1"/>
        <v>144.89955982856162</v>
      </c>
      <c r="AE40">
        <f>'IDT-1'!E40</f>
        <v>0</v>
      </c>
      <c r="AF40" s="24"/>
      <c r="AG40">
        <f t="shared" si="2"/>
        <v>144.89955982856162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1.2295800000000001</v>
      </c>
      <c r="E41">
        <f>GT_NG!S41</f>
        <v>2.0665353222628764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99.34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24.11</v>
      </c>
      <c r="AB41" s="75">
        <f>-STOA!Q41</f>
        <v>0</v>
      </c>
      <c r="AC41">
        <f t="shared" si="0"/>
        <v>1.2300710255747456</v>
      </c>
      <c r="AD41">
        <f t="shared" si="1"/>
        <v>145.20695582856163</v>
      </c>
      <c r="AE41">
        <f>'IDT-1'!E41</f>
        <v>0</v>
      </c>
      <c r="AF41" s="24"/>
      <c r="AG41">
        <f t="shared" si="2"/>
        <v>145.20695582856163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1.2295800000000001</v>
      </c>
      <c r="E42">
        <f>GT_NG!S42</f>
        <v>2.0665353222628764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99.34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24.11</v>
      </c>
      <c r="AB42" s="75">
        <f>-STOA!Q42</f>
        <v>0</v>
      </c>
      <c r="AC42">
        <f t="shared" si="0"/>
        <v>1.2300710255747456</v>
      </c>
      <c r="AD42">
        <f t="shared" si="1"/>
        <v>145.20695582856163</v>
      </c>
      <c r="AE42">
        <f>'IDT-1'!E42</f>
        <v>0</v>
      </c>
      <c r="AF42" s="24"/>
      <c r="AG42">
        <f t="shared" si="2"/>
        <v>145.20695582856163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1.2295800000000001</v>
      </c>
      <c r="E43">
        <f>GT_NG!S43</f>
        <v>2.0665353222628764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104.17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24.11</v>
      </c>
      <c r="AB43" s="75">
        <f>-STOA!Q43</f>
        <v>0</v>
      </c>
      <c r="AC43">
        <f t="shared" si="0"/>
        <v>1.2706430255747458</v>
      </c>
      <c r="AD43">
        <f t="shared" si="1"/>
        <v>149.99638382856168</v>
      </c>
      <c r="AE43">
        <f>'IDT-1'!E43</f>
        <v>0</v>
      </c>
      <c r="AF43" s="24"/>
      <c r="AG43">
        <f t="shared" si="2"/>
        <v>149.99638382856168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1.2295800000000001</v>
      </c>
      <c r="E44">
        <f>GT_NG!S44</f>
        <v>2.0665353222628764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106.1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24.11</v>
      </c>
      <c r="AB44" s="75">
        <f>-STOA!Q44</f>
        <v>0</v>
      </c>
      <c r="AC44">
        <f t="shared" si="0"/>
        <v>1.2868550255747455</v>
      </c>
      <c r="AD44">
        <f t="shared" si="1"/>
        <v>151.91017182856163</v>
      </c>
      <c r="AE44">
        <f>'IDT-1'!E44</f>
        <v>0</v>
      </c>
      <c r="AF44" s="24"/>
      <c r="AG44">
        <f t="shared" si="2"/>
        <v>151.91017182856163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1.2295800000000001</v>
      </c>
      <c r="E45">
        <f>GT_NG!S45</f>
        <v>2.0663382594417077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106.1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24.11</v>
      </c>
      <c r="AB45" s="75">
        <f>-STOA!Q45</f>
        <v>0</v>
      </c>
      <c r="AC45">
        <f t="shared" si="0"/>
        <v>1.2868533702470477</v>
      </c>
      <c r="AD45">
        <f t="shared" si="1"/>
        <v>151.90997642106817</v>
      </c>
      <c r="AE45">
        <f>'IDT-1'!E45</f>
        <v>0</v>
      </c>
      <c r="AF45" s="24"/>
      <c r="AG45">
        <f t="shared" si="2"/>
        <v>151.90997642106817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1.2295800000000001</v>
      </c>
      <c r="E46">
        <f>GT_NG!S46</f>
        <v>2.0663382594417077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107.06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24.11</v>
      </c>
      <c r="AB46" s="75">
        <f>-STOA!Q46</f>
        <v>0</v>
      </c>
      <c r="AC46">
        <f t="shared" si="0"/>
        <v>1.294917370247048</v>
      </c>
      <c r="AD46">
        <f t="shared" si="1"/>
        <v>152.86191242106821</v>
      </c>
      <c r="AE46">
        <f>'IDT-1'!E46</f>
        <v>0</v>
      </c>
      <c r="AF46" s="24"/>
      <c r="AG46">
        <f t="shared" si="2"/>
        <v>152.86191242106821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1.2295800000000001</v>
      </c>
      <c r="E47">
        <f>GT_NG!S47</f>
        <v>2.0663382594417077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106.1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24.11</v>
      </c>
      <c r="AB47" s="75">
        <f>-STOA!Q47</f>
        <v>0</v>
      </c>
      <c r="AC47">
        <f t="shared" si="0"/>
        <v>1.2868533702470477</v>
      </c>
      <c r="AD47">
        <f t="shared" si="1"/>
        <v>151.90997642106817</v>
      </c>
      <c r="AE47">
        <f>'IDT-1'!E47</f>
        <v>0</v>
      </c>
      <c r="AF47" s="24"/>
      <c r="AG47">
        <f t="shared" si="2"/>
        <v>151.90997642106817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1.2295800000000001</v>
      </c>
      <c r="E48">
        <f>GT_NG!S48</f>
        <v>2.0663382594417077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107.06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24.11</v>
      </c>
      <c r="AB48" s="75">
        <f>-STOA!Q48</f>
        <v>0</v>
      </c>
      <c r="AC48">
        <f t="shared" si="0"/>
        <v>1.294917370247048</v>
      </c>
      <c r="AD48">
        <f t="shared" si="1"/>
        <v>152.86191242106821</v>
      </c>
      <c r="AE48">
        <f>'IDT-1'!E48</f>
        <v>0</v>
      </c>
      <c r="AF48" s="24"/>
      <c r="AG48">
        <f t="shared" si="2"/>
        <v>152.86191242106821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1.2295800000000001</v>
      </c>
      <c r="E49">
        <f>GT_NG!S49</f>
        <v>2.0663382594417077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106.1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24.11</v>
      </c>
      <c r="AB49" s="75">
        <f>-STOA!Q49</f>
        <v>0</v>
      </c>
      <c r="AC49">
        <f t="shared" si="0"/>
        <v>1.2868533702470477</v>
      </c>
      <c r="AD49">
        <f t="shared" si="1"/>
        <v>151.90997642106817</v>
      </c>
      <c r="AE49">
        <f>'IDT-1'!E49</f>
        <v>0</v>
      </c>
      <c r="AF49" s="24"/>
      <c r="AG49">
        <f t="shared" si="2"/>
        <v>151.90997642106817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1.2295800000000001</v>
      </c>
      <c r="E50">
        <f>GT_NG!S50</f>
        <v>2.0663382594417077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105.13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24.11</v>
      </c>
      <c r="AB50" s="75">
        <f>-STOA!Q50</f>
        <v>0</v>
      </c>
      <c r="AC50">
        <f t="shared" si="0"/>
        <v>1.2787053702470481</v>
      </c>
      <c r="AD50">
        <f t="shared" si="1"/>
        <v>150.9481244210682</v>
      </c>
      <c r="AE50">
        <f>'IDT-1'!E50</f>
        <v>0</v>
      </c>
      <c r="AF50" s="24"/>
      <c r="AG50">
        <f t="shared" si="2"/>
        <v>150.9481244210682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1.2295800000000001</v>
      </c>
      <c r="E51">
        <f>GT_NG!S51</f>
        <v>2.0663382594417077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106.1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24.11</v>
      </c>
      <c r="AB51" s="75">
        <f>-STOA!Q51</f>
        <v>0</v>
      </c>
      <c r="AC51">
        <f t="shared" si="0"/>
        <v>1.2868533702470477</v>
      </c>
      <c r="AD51">
        <f t="shared" si="1"/>
        <v>151.90997642106817</v>
      </c>
      <c r="AE51">
        <f>'IDT-1'!E51</f>
        <v>0</v>
      </c>
      <c r="AF51" s="24"/>
      <c r="AG51">
        <f t="shared" si="2"/>
        <v>151.90997642106817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1.2393000000000001</v>
      </c>
      <c r="E52">
        <f>GT_NG!S52</f>
        <v>2.0663382594417077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105.13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24.11</v>
      </c>
      <c r="AB52" s="75">
        <f>-STOA!Q52</f>
        <v>0</v>
      </c>
      <c r="AC52">
        <f t="shared" si="0"/>
        <v>1.2787870182470478</v>
      </c>
      <c r="AD52">
        <f t="shared" si="1"/>
        <v>150.95776277306817</v>
      </c>
      <c r="AE52">
        <f>'IDT-1'!E52</f>
        <v>0</v>
      </c>
      <c r="AF52" s="24"/>
      <c r="AG52">
        <f t="shared" si="2"/>
        <v>150.95776277306817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1.2393000000000001</v>
      </c>
      <c r="E53">
        <f>GT_NG!S53</f>
        <v>2.0663382594417077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106.1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24.11</v>
      </c>
      <c r="AB53" s="75">
        <f>-STOA!Q53</f>
        <v>0</v>
      </c>
      <c r="AC53">
        <f t="shared" si="0"/>
        <v>1.286935018247048</v>
      </c>
      <c r="AD53">
        <f t="shared" si="1"/>
        <v>151.91961477306819</v>
      </c>
      <c r="AE53">
        <f>'IDT-1'!E53</f>
        <v>0</v>
      </c>
      <c r="AF53" s="24"/>
      <c r="AG53">
        <f t="shared" si="2"/>
        <v>151.91961477306819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1.2393000000000001</v>
      </c>
      <c r="E54">
        <f>GT_NG!S54</f>
        <v>2.0663382594417077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107.06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24.11</v>
      </c>
      <c r="AB54" s="75">
        <f>-STOA!Q54</f>
        <v>0</v>
      </c>
      <c r="AC54">
        <f t="shared" si="0"/>
        <v>1.2949990182470477</v>
      </c>
      <c r="AD54">
        <f t="shared" si="1"/>
        <v>152.87155077306818</v>
      </c>
      <c r="AE54">
        <f>'IDT-1'!E54</f>
        <v>0</v>
      </c>
      <c r="AF54" s="24"/>
      <c r="AG54">
        <f t="shared" si="2"/>
        <v>152.87155077306818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1.2393000000000001</v>
      </c>
      <c r="E55">
        <f>GT_NG!S55</f>
        <v>2.0663382594417077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106.1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24.11</v>
      </c>
      <c r="AB55" s="75">
        <f>-STOA!Q55</f>
        <v>0</v>
      </c>
      <c r="AC55">
        <f t="shared" si="0"/>
        <v>1.286935018247048</v>
      </c>
      <c r="AD55">
        <f t="shared" si="1"/>
        <v>151.91961477306819</v>
      </c>
      <c r="AE55">
        <f>'IDT-1'!E55</f>
        <v>0</v>
      </c>
      <c r="AF55" s="24"/>
      <c r="AG55">
        <f t="shared" si="2"/>
        <v>151.91961477306819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1.2393000000000001</v>
      </c>
      <c r="E56">
        <f>GT_NG!S56</f>
        <v>2.0663382594417077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104.17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24.11</v>
      </c>
      <c r="AB56" s="75">
        <f>-STOA!Q56</f>
        <v>0</v>
      </c>
      <c r="AC56">
        <f t="shared" si="0"/>
        <v>1.2707230182470479</v>
      </c>
      <c r="AD56">
        <f t="shared" si="1"/>
        <v>150.00582677306818</v>
      </c>
      <c r="AE56">
        <f>'IDT-1'!E56</f>
        <v>0</v>
      </c>
      <c r="AF56" s="24"/>
      <c r="AG56">
        <f t="shared" si="2"/>
        <v>150.00582677306818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1.2393000000000001</v>
      </c>
      <c r="E57">
        <f>GT_NG!S57</f>
        <v>2.0663382594417077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102.24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24.11</v>
      </c>
      <c r="AB57" s="75">
        <f>-STOA!Q57</f>
        <v>0</v>
      </c>
      <c r="AC57">
        <f t="shared" si="0"/>
        <v>1.2545110182470478</v>
      </c>
      <c r="AD57">
        <f t="shared" si="1"/>
        <v>148.09203877306817</v>
      </c>
      <c r="AE57">
        <f>'IDT-1'!E57</f>
        <v>0</v>
      </c>
      <c r="AF57" s="24"/>
      <c r="AG57">
        <f t="shared" si="2"/>
        <v>148.09203877306817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1.2393000000000001</v>
      </c>
      <c r="E58">
        <f>GT_NG!S58</f>
        <v>2.0663382594417077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100.31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24.11</v>
      </c>
      <c r="AB58" s="75">
        <f>-STOA!Q58</f>
        <v>0</v>
      </c>
      <c r="AC58">
        <f t="shared" si="0"/>
        <v>1.2382990182470477</v>
      </c>
      <c r="AD58">
        <f t="shared" si="1"/>
        <v>146.17825077306819</v>
      </c>
      <c r="AE58">
        <f>'IDT-1'!E58</f>
        <v>0</v>
      </c>
      <c r="AF58" s="24"/>
      <c r="AG58">
        <f t="shared" si="2"/>
        <v>146.17825077306819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1.2393000000000001</v>
      </c>
      <c r="E59">
        <f>GT_NG!S59</f>
        <v>2.0663382594417077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99.34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24.11</v>
      </c>
      <c r="AB59" s="75">
        <f>-STOA!Q59</f>
        <v>0</v>
      </c>
      <c r="AC59">
        <f t="shared" si="0"/>
        <v>1.2301510182470481</v>
      </c>
      <c r="AD59">
        <f t="shared" si="1"/>
        <v>145.21639877306819</v>
      </c>
      <c r="AE59">
        <f>'IDT-1'!E59</f>
        <v>0</v>
      </c>
      <c r="AF59" s="24"/>
      <c r="AG59">
        <f t="shared" si="2"/>
        <v>145.21639877306819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1.2393000000000001</v>
      </c>
      <c r="E60">
        <f>GT_NG!S60</f>
        <v>2.0663382594417077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100.31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24.11</v>
      </c>
      <c r="AB60" s="75">
        <f>-STOA!Q60</f>
        <v>0</v>
      </c>
      <c r="AC60">
        <f t="shared" si="0"/>
        <v>1.2382990182470477</v>
      </c>
      <c r="AD60">
        <f t="shared" si="1"/>
        <v>146.17825077306819</v>
      </c>
      <c r="AE60">
        <f>'IDT-1'!E60</f>
        <v>0</v>
      </c>
      <c r="AF60" s="24"/>
      <c r="AG60">
        <f t="shared" si="2"/>
        <v>146.17825077306819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1.2393000000000001</v>
      </c>
      <c r="E61">
        <f>GT_NG!S61</f>
        <v>2.0663382594417077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101.27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24.11</v>
      </c>
      <c r="AB61" s="75">
        <f>-STOA!Q61</f>
        <v>0</v>
      </c>
      <c r="AC61">
        <f t="shared" si="0"/>
        <v>1.2463630182470478</v>
      </c>
      <c r="AD61">
        <f t="shared" si="1"/>
        <v>147.13018677306817</v>
      </c>
      <c r="AE61">
        <f>'IDT-1'!E61</f>
        <v>0</v>
      </c>
      <c r="AF61" s="24"/>
      <c r="AG61">
        <f t="shared" si="2"/>
        <v>147.13018677306817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1.2393000000000001</v>
      </c>
      <c r="E62">
        <f>GT_NG!S62</f>
        <v>2.0672528643751664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100.31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24.11</v>
      </c>
      <c r="AB62" s="75">
        <f>-STOA!Q62</f>
        <v>0</v>
      </c>
      <c r="AC62">
        <f t="shared" si="0"/>
        <v>1.2383067009284889</v>
      </c>
      <c r="AD62">
        <f t="shared" si="1"/>
        <v>146.17915769532021</v>
      </c>
      <c r="AE62">
        <f>'IDT-1'!E62</f>
        <v>0</v>
      </c>
      <c r="AF62" s="24"/>
      <c r="AG62">
        <f t="shared" si="2"/>
        <v>146.17915769532021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1.2393000000000001</v>
      </c>
      <c r="E63">
        <f>GT_NG!S63</f>
        <v>2.0672528643751664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101.27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24.11</v>
      </c>
      <c r="AB63" s="75">
        <f>-STOA!Q63</f>
        <v>0</v>
      </c>
      <c r="AC63">
        <f t="shared" si="0"/>
        <v>1.2463707009284888</v>
      </c>
      <c r="AD63">
        <f t="shared" si="1"/>
        <v>147.1310936953202</v>
      </c>
      <c r="AE63">
        <f>'IDT-1'!E63</f>
        <v>0</v>
      </c>
      <c r="AF63" s="24"/>
      <c r="AG63">
        <f t="shared" si="2"/>
        <v>147.1310936953202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1.2393000000000001</v>
      </c>
      <c r="E64">
        <f>GT_NG!S64</f>
        <v>2.0672528643751664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100.31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24.11</v>
      </c>
      <c r="AB64" s="75">
        <f>-STOA!Q64</f>
        <v>0</v>
      </c>
      <c r="AC64">
        <f t="shared" si="0"/>
        <v>1.2383067009284889</v>
      </c>
      <c r="AD64">
        <f t="shared" si="1"/>
        <v>146.17915769532021</v>
      </c>
      <c r="AE64">
        <f>'IDT-1'!E64</f>
        <v>0</v>
      </c>
      <c r="AF64" s="24"/>
      <c r="AG64">
        <f t="shared" si="2"/>
        <v>146.17915769532021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1.2393000000000001</v>
      </c>
      <c r="E65">
        <f>GT_NG!S65</f>
        <v>2.0672528643751664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101.27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24.11</v>
      </c>
      <c r="AB65" s="75">
        <f>-STOA!Q65</f>
        <v>0</v>
      </c>
      <c r="AC65">
        <f t="shared" si="0"/>
        <v>1.2463707009284888</v>
      </c>
      <c r="AD65">
        <f t="shared" si="1"/>
        <v>147.1310936953202</v>
      </c>
      <c r="AE65">
        <f>'IDT-1'!E65</f>
        <v>0</v>
      </c>
      <c r="AF65" s="24"/>
      <c r="AG65">
        <f t="shared" si="2"/>
        <v>147.1310936953202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1.2393000000000001</v>
      </c>
      <c r="E66">
        <f>GT_NG!S66</f>
        <v>2.0672528643751664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100.31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24.11</v>
      </c>
      <c r="AB66" s="75">
        <f>-STOA!Q66</f>
        <v>0</v>
      </c>
      <c r="AC66">
        <f t="shared" si="0"/>
        <v>1.2383067009284889</v>
      </c>
      <c r="AD66">
        <f t="shared" si="1"/>
        <v>146.17915769532021</v>
      </c>
      <c r="AE66">
        <f>'IDT-1'!E66</f>
        <v>0</v>
      </c>
      <c r="AF66" s="24"/>
      <c r="AG66">
        <f t="shared" si="2"/>
        <v>146.17915769532021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1.2393000000000001</v>
      </c>
      <c r="E67">
        <f>GT_NG!S67</f>
        <v>2.0672528643751664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99.34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24.11</v>
      </c>
      <c r="AB67" s="75">
        <f>-STOA!Q67</f>
        <v>0</v>
      </c>
      <c r="AC67">
        <f t="shared" si="0"/>
        <v>1.2301587009284889</v>
      </c>
      <c r="AD67">
        <f t="shared" si="1"/>
        <v>145.21730569532019</v>
      </c>
      <c r="AE67">
        <f>'IDT-1'!E67</f>
        <v>0</v>
      </c>
      <c r="AF67" s="24"/>
      <c r="AG67">
        <f t="shared" si="2"/>
        <v>145.21730569532019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1.2393000000000001</v>
      </c>
      <c r="E68">
        <f>GT_NG!S68</f>
        <v>2.0672528643751664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98.38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24.11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1.222094700928489</v>
      </c>
      <c r="AD68">
        <f t="shared" ref="AD68:AD98" si="4">SUM(B68:AB68,AI68:AR68)-AC68</f>
        <v>144.2653696953202</v>
      </c>
      <c r="AE68">
        <f>'IDT-1'!E68</f>
        <v>0</v>
      </c>
      <c r="AF68" s="24"/>
      <c r="AG68">
        <f t="shared" ref="AG68:AG98" si="5">SUM(AD68:AF68)+AT68</f>
        <v>144.2653696953202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1.2393000000000001</v>
      </c>
      <c r="E69">
        <f>GT_NG!S69</f>
        <v>2.0672528643751664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99.34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24.11</v>
      </c>
      <c r="AB69" s="75">
        <f>-STOA!Q69</f>
        <v>0</v>
      </c>
      <c r="AC69">
        <f t="shared" si="3"/>
        <v>1.2301587009284889</v>
      </c>
      <c r="AD69">
        <f t="shared" si="4"/>
        <v>145.21730569532019</v>
      </c>
      <c r="AE69">
        <f>'IDT-1'!E69</f>
        <v>0</v>
      </c>
      <c r="AF69" s="24"/>
      <c r="AG69">
        <f t="shared" si="5"/>
        <v>145.21730569532019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1.2393000000000001</v>
      </c>
      <c r="E70">
        <f>GT_NG!S70</f>
        <v>2.0672528643751664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104.17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19.29</v>
      </c>
      <c r="AB70" s="75">
        <f>-STOA!Q70</f>
        <v>0</v>
      </c>
      <c r="AC70">
        <f t="shared" si="3"/>
        <v>1.2302427009284889</v>
      </c>
      <c r="AD70">
        <f t="shared" si="4"/>
        <v>145.2272216953202</v>
      </c>
      <c r="AE70">
        <f>'IDT-1'!E70</f>
        <v>0</v>
      </c>
      <c r="AF70" s="24"/>
      <c r="AG70">
        <f t="shared" si="5"/>
        <v>145.2272216953202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1.2393000000000001</v>
      </c>
      <c r="E71">
        <f>GT_NG!S71</f>
        <v>2.0672528643751664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116.7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1.1734587009284889</v>
      </c>
      <c r="AD71">
        <f t="shared" si="4"/>
        <v>138.5240056953202</v>
      </c>
      <c r="AE71">
        <f>'IDT-1'!E71</f>
        <v>0</v>
      </c>
      <c r="AF71" s="24"/>
      <c r="AG71">
        <f t="shared" si="5"/>
        <v>138.5240056953202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1.2393000000000001</v>
      </c>
      <c r="E72">
        <f>GT_NG!S72</f>
        <v>2.0672528643751664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116.7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1.1734587009284889</v>
      </c>
      <c r="AD72">
        <f t="shared" si="4"/>
        <v>138.5240056953202</v>
      </c>
      <c r="AE72">
        <f>'IDT-1'!E72</f>
        <v>0</v>
      </c>
      <c r="AF72" s="24"/>
      <c r="AG72">
        <f t="shared" si="5"/>
        <v>138.5240056953202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1.2393000000000001</v>
      </c>
      <c r="E73">
        <f>GT_NG!S73</f>
        <v>2.0672528643751664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116.7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1.1734587009284889</v>
      </c>
      <c r="AD73">
        <f t="shared" si="4"/>
        <v>138.5240056953202</v>
      </c>
      <c r="AE73">
        <f>'IDT-1'!E73</f>
        <v>0</v>
      </c>
      <c r="AF73" s="24"/>
      <c r="AG73">
        <f t="shared" si="5"/>
        <v>138.5240056953202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1.2393000000000001</v>
      </c>
      <c r="E74">
        <f>GT_NG!S74</f>
        <v>2.0672528643751664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19.280911282317909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115.74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1.1619506988322217</v>
      </c>
      <c r="AD74">
        <f t="shared" si="4"/>
        <v>137.16551344786086</v>
      </c>
      <c r="AE74">
        <f>'IDT-1'!E74</f>
        <v>0</v>
      </c>
      <c r="AF74" s="24"/>
      <c r="AG74">
        <f t="shared" si="5"/>
        <v>137.16551344786086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1.2393000000000001</v>
      </c>
      <c r="E75">
        <f>GT_NG!S75</f>
        <v>2.0838795630162537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19.280911282317909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114.78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1.1540263631008068</v>
      </c>
      <c r="AD75">
        <f t="shared" si="4"/>
        <v>136.23006448223336</v>
      </c>
      <c r="AE75">
        <f>'IDT-1'!E75</f>
        <v>0</v>
      </c>
      <c r="AF75" s="24"/>
      <c r="AG75">
        <f t="shared" si="5"/>
        <v>136.23006448223336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1.2393000000000001</v>
      </c>
      <c r="E76">
        <f>GT_NG!S76</f>
        <v>2.0838795630162537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19.690911531873521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111.88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1.133110365197074</v>
      </c>
      <c r="AD76">
        <f t="shared" si="4"/>
        <v>133.7609807296927</v>
      </c>
      <c r="AE76">
        <f>'IDT-1'!E76</f>
        <v>0</v>
      </c>
      <c r="AF76" s="24"/>
      <c r="AG76">
        <f t="shared" si="5"/>
        <v>133.7609807296927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1.2393000000000001</v>
      </c>
      <c r="E77">
        <f>GT_NG!S77</f>
        <v>2.0838795630162537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19.690911531873521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109.95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1.1168983651970741</v>
      </c>
      <c r="AD77">
        <f t="shared" si="4"/>
        <v>131.84719272969269</v>
      </c>
      <c r="AE77">
        <f>'IDT-1'!E77</f>
        <v>0</v>
      </c>
      <c r="AF77" s="24"/>
      <c r="AG77">
        <f t="shared" si="5"/>
        <v>131.84719272969269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1.2393000000000001</v>
      </c>
      <c r="E78">
        <f>GT_NG!S78</f>
        <v>2.0838795630162537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19.690911531873521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108.02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1.100686365197074</v>
      </c>
      <c r="AD78">
        <f t="shared" si="4"/>
        <v>129.93340472969268</v>
      </c>
      <c r="AE78">
        <f>'IDT-1'!E78</f>
        <v>0</v>
      </c>
      <c r="AF78" s="24"/>
      <c r="AG78">
        <f t="shared" si="5"/>
        <v>129.93340472969268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1.2393000000000001</v>
      </c>
      <c r="E79">
        <f>GT_NG!S79</f>
        <v>2.0838795630162537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19.690911531873521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104.17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1.0683463651970742</v>
      </c>
      <c r="AD79">
        <f t="shared" si="4"/>
        <v>126.11574472969271</v>
      </c>
      <c r="AE79">
        <f>'IDT-1'!E79</f>
        <v>0</v>
      </c>
      <c r="AF79" s="24"/>
      <c r="AG79">
        <f t="shared" si="5"/>
        <v>126.11574472969271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1.2393000000000001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19.690911531873521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100.31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1.0359223651970741</v>
      </c>
      <c r="AD80">
        <f t="shared" si="4"/>
        <v>122.2881687296927</v>
      </c>
      <c r="AE80">
        <f>'IDT-1'!E80</f>
        <v>0</v>
      </c>
      <c r="AF80" s="24"/>
      <c r="AG80">
        <f t="shared" si="5"/>
        <v>122.2881687296927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1.2393000000000001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19.690911531873521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99.34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1.0277743651970741</v>
      </c>
      <c r="AD81">
        <f t="shared" si="4"/>
        <v>121.32631672969271</v>
      </c>
      <c r="AE81">
        <f>'IDT-1'!E81</f>
        <v>0</v>
      </c>
      <c r="AF81" s="24"/>
      <c r="AG81">
        <f t="shared" si="5"/>
        <v>121.32631672969271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1.2393000000000001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19.690911531873521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95.49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0.99543436519707407</v>
      </c>
      <c r="AD82">
        <f t="shared" si="4"/>
        <v>117.5086567296927</v>
      </c>
      <c r="AE82">
        <f>'IDT-1'!E82</f>
        <v>0</v>
      </c>
      <c r="AF82" s="24"/>
      <c r="AG82">
        <f t="shared" si="5"/>
        <v>117.5086567296927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1.2393000000000001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92.59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0.97107436519707413</v>
      </c>
      <c r="AD83">
        <f t="shared" si="4"/>
        <v>114.63301672969271</v>
      </c>
      <c r="AE83">
        <f>'IDT-1'!E83</f>
        <v>0</v>
      </c>
      <c r="AF83" s="24"/>
      <c r="AG83">
        <f t="shared" si="5"/>
        <v>114.63301672969271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1.2393000000000001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90.66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0.95486236519707401</v>
      </c>
      <c r="AD84">
        <f t="shared" si="4"/>
        <v>112.7192287296927</v>
      </c>
      <c r="AE84">
        <f>'IDT-1'!E84</f>
        <v>0</v>
      </c>
      <c r="AF84" s="24"/>
      <c r="AG84">
        <f t="shared" si="5"/>
        <v>112.7192287296927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1.2393000000000001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85.84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0.91437436519707416</v>
      </c>
      <c r="AD85">
        <f t="shared" si="4"/>
        <v>107.93971672969271</v>
      </c>
      <c r="AE85">
        <f>'IDT-1'!E85</f>
        <v>0</v>
      </c>
      <c r="AF85" s="24"/>
      <c r="AG85">
        <f t="shared" si="5"/>
        <v>107.93971672969271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1.2393000000000001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84.88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0.90631036519707409</v>
      </c>
      <c r="AD86">
        <f t="shared" si="4"/>
        <v>106.9877807296927</v>
      </c>
      <c r="AE86">
        <f>'IDT-1'!E86</f>
        <v>0</v>
      </c>
      <c r="AF86" s="24"/>
      <c r="AG86">
        <f t="shared" si="5"/>
        <v>106.9877807296927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1.2393000000000001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81.02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0.87388636519707408</v>
      </c>
      <c r="AD87">
        <f t="shared" si="4"/>
        <v>103.16020472969269</v>
      </c>
      <c r="AE87">
        <f>'IDT-1'!E87</f>
        <v>0</v>
      </c>
      <c r="AF87" s="24"/>
      <c r="AG87">
        <f t="shared" si="5"/>
        <v>103.16020472969269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1.2393000000000001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79.09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0.85767436519707407</v>
      </c>
      <c r="AD88">
        <f t="shared" si="4"/>
        <v>101.24641672969271</v>
      </c>
      <c r="AE88">
        <f>'IDT-1'!E88</f>
        <v>0</v>
      </c>
      <c r="AF88" s="24"/>
      <c r="AG88">
        <f t="shared" si="5"/>
        <v>101.24641672969271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1.2393000000000001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76.2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0.83339836519707411</v>
      </c>
      <c r="AD89">
        <f t="shared" si="4"/>
        <v>98.380692729692711</v>
      </c>
      <c r="AE89">
        <f>'IDT-1'!E89</f>
        <v>0</v>
      </c>
      <c r="AF89" s="24"/>
      <c r="AG89">
        <f t="shared" si="5"/>
        <v>98.380692729692711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1.2393000000000001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75.23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0.82525036519707407</v>
      </c>
      <c r="AD90">
        <f t="shared" si="4"/>
        <v>97.418840729692704</v>
      </c>
      <c r="AE90">
        <f>'IDT-1'!E90</f>
        <v>0</v>
      </c>
      <c r="AF90" s="24"/>
      <c r="AG90">
        <f t="shared" si="5"/>
        <v>97.418840729692704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1.2393000000000001</v>
      </c>
      <c r="E91">
        <f>GT_NG!S91</f>
        <v>2.0838795630162537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71.37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0.79282636519707417</v>
      </c>
      <c r="AD91">
        <f t="shared" si="4"/>
        <v>93.59126472969271</v>
      </c>
      <c r="AE91">
        <f>'IDT-1'!E91</f>
        <v>0</v>
      </c>
      <c r="AF91" s="24"/>
      <c r="AG91">
        <f t="shared" si="5"/>
        <v>93.59126472969271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1.2393000000000001</v>
      </c>
      <c r="E92">
        <f>GT_NG!S92</f>
        <v>2.0838795630162537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69.44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0.77661436519707405</v>
      </c>
      <c r="AD92">
        <f t="shared" si="4"/>
        <v>91.6774767296927</v>
      </c>
      <c r="AE92">
        <f>'IDT-1'!E92</f>
        <v>0</v>
      </c>
      <c r="AF92" s="24"/>
      <c r="AG92">
        <f t="shared" si="5"/>
        <v>91.6774767296927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1.2393000000000001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67.52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0.76048636519707402</v>
      </c>
      <c r="AD93">
        <f t="shared" si="4"/>
        <v>89.773604729692707</v>
      </c>
      <c r="AE93">
        <f>'IDT-1'!E93</f>
        <v>0</v>
      </c>
      <c r="AF93" s="24"/>
      <c r="AG93">
        <f t="shared" si="5"/>
        <v>89.773604729692707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1.2393000000000001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66.55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0.75233836519707409</v>
      </c>
      <c r="AD94">
        <f t="shared" si="4"/>
        <v>88.811752729692699</v>
      </c>
      <c r="AE94">
        <f>'IDT-1'!E94</f>
        <v>0</v>
      </c>
      <c r="AF94" s="24"/>
      <c r="AG94">
        <f t="shared" si="5"/>
        <v>88.811752729692699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1.2393000000000001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64.62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0.73612636519707408</v>
      </c>
      <c r="AD95">
        <f t="shared" si="4"/>
        <v>86.897964729692703</v>
      </c>
      <c r="AE95">
        <f>'IDT-1'!E95</f>
        <v>0</v>
      </c>
      <c r="AF95" s="24"/>
      <c r="AG95">
        <f t="shared" si="5"/>
        <v>86.897964729692703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1.2393000000000001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63.66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0.72806236519707401</v>
      </c>
      <c r="AD96">
        <f t="shared" si="4"/>
        <v>85.946028729692699</v>
      </c>
      <c r="AE96">
        <f>'IDT-1'!E96</f>
        <v>0</v>
      </c>
      <c r="AF96" s="24"/>
      <c r="AG96">
        <f t="shared" si="5"/>
        <v>85.946028729692699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1.2393000000000001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61.73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0.71185036519707401</v>
      </c>
      <c r="AD97">
        <f t="shared" si="4"/>
        <v>84.032240729692688</v>
      </c>
      <c r="AE97">
        <f>'IDT-1'!E97</f>
        <v>0</v>
      </c>
      <c r="AF97" s="24"/>
      <c r="AG97">
        <f t="shared" si="5"/>
        <v>84.032240729692688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1.2393000000000001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60.76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0.70370236519707396</v>
      </c>
      <c r="AD98">
        <f t="shared" si="4"/>
        <v>83.070388729692695</v>
      </c>
      <c r="AE98">
        <f>'IDT-1'!E98</f>
        <v>0</v>
      </c>
      <c r="AF98" s="24"/>
      <c r="AG98">
        <f t="shared" si="5"/>
        <v>83.070388729692695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4.98623882403154E-2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0.47237687664018718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2.0241750000000009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0.19167500000000007</v>
      </c>
      <c r="AB99" s="75">
        <f t="shared" si="6"/>
        <v>0</v>
      </c>
      <c r="AC99">
        <f t="shared" si="6"/>
        <v>2.3248792516996221E-2</v>
      </c>
      <c r="AD99">
        <f t="shared" si="6"/>
        <v>2.7444646023635051</v>
      </c>
      <c r="AE99">
        <f t="shared" si="6"/>
        <v>0</v>
      </c>
      <c r="AG99">
        <f t="shared" si="6"/>
        <v>2.7444646023635051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45244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</row>
    <row r="2" spans="1:44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5.8213944354428018E-2</v>
      </c>
      <c r="AD3">
        <f>SUM(B3:AB3,AI3:AR3)-AC3</f>
        <v>6.8720175264108132</v>
      </c>
      <c r="AE3">
        <f>'IDT-1'!D3</f>
        <v>0</v>
      </c>
      <c r="AF3" s="24"/>
      <c r="AG3">
        <f>SUM(AD3:AF3)</f>
        <v>6.8720175264108132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5.8213944354428018E-2</v>
      </c>
      <c r="AD4">
        <f t="shared" ref="AD4:AD67" si="1">SUM(B4:AB4,AI4:AR4)-AC4</f>
        <v>6.8720175264108132</v>
      </c>
      <c r="AE4">
        <f>'IDT-1'!D4</f>
        <v>0</v>
      </c>
      <c r="AF4" s="24"/>
      <c r="AG4">
        <f t="shared" ref="AG4:AG67" si="2">SUM(AD4:AF4)</f>
        <v>6.8720175264108132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5.8213944354428018E-2</v>
      </c>
      <c r="AD5">
        <f t="shared" si="1"/>
        <v>6.8720175264108132</v>
      </c>
      <c r="AE5">
        <f>'IDT-1'!D5</f>
        <v>0</v>
      </c>
      <c r="AF5" s="24"/>
      <c r="AG5">
        <f t="shared" si="2"/>
        <v>6.8720175264108132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5.8213944354428018E-2</v>
      </c>
      <c r="AD6">
        <f t="shared" si="1"/>
        <v>6.8720175264108132</v>
      </c>
      <c r="AE6">
        <f>'IDT-1'!D6</f>
        <v>0</v>
      </c>
      <c r="AF6" s="24"/>
      <c r="AG6">
        <f t="shared" si="2"/>
        <v>6.8720175264108132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6.2449523216872554E-2</v>
      </c>
      <c r="AD7">
        <f t="shared" si="1"/>
        <v>6.3677819475483686</v>
      </c>
      <c r="AE7">
        <f>'IDT-1'!D7</f>
        <v>0</v>
      </c>
      <c r="AF7" s="24"/>
      <c r="AG7">
        <f t="shared" si="2"/>
        <v>6.3677819475483686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-0.5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6.4143754761850358E-2</v>
      </c>
      <c r="AD8">
        <f t="shared" si="1"/>
        <v>6.1660877160033909</v>
      </c>
      <c r="AE8">
        <f>'IDT-1'!D8</f>
        <v>0</v>
      </c>
      <c r="AF8" s="24"/>
      <c r="AG8">
        <f t="shared" si="2"/>
        <v>6.1660877160033909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-0.7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7.5156259804206149E-2</v>
      </c>
      <c r="AD9">
        <f t="shared" si="1"/>
        <v>4.8550752109610347</v>
      </c>
      <c r="AE9">
        <f>'IDT-1'!D9</f>
        <v>0</v>
      </c>
      <c r="AF9" s="24"/>
      <c r="AG9">
        <f t="shared" si="2"/>
        <v>4.8550752109610347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-2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7.5156259804206149E-2</v>
      </c>
      <c r="AD10">
        <f t="shared" si="1"/>
        <v>4.8550752109610347</v>
      </c>
      <c r="AE10">
        <f>'IDT-1'!D10</f>
        <v>0</v>
      </c>
      <c r="AF10" s="24"/>
      <c r="AG10">
        <f t="shared" si="2"/>
        <v>4.8550752109610347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-2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7.5156259804206149E-2</v>
      </c>
      <c r="AD11">
        <f t="shared" si="1"/>
        <v>4.8550752109610347</v>
      </c>
      <c r="AE11">
        <f>'IDT-1'!D11</f>
        <v>0</v>
      </c>
      <c r="AF11" s="24"/>
      <c r="AG11">
        <f t="shared" si="2"/>
        <v>4.8550752109610347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-2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7.5156259804206149E-2</v>
      </c>
      <c r="AD12">
        <f t="shared" si="1"/>
        <v>4.8550752109610347</v>
      </c>
      <c r="AE12">
        <f>'IDT-1'!D12</f>
        <v>0</v>
      </c>
      <c r="AF12" s="24"/>
      <c r="AG12">
        <f t="shared" si="2"/>
        <v>4.8550752109610347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-2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7.5156259804206149E-2</v>
      </c>
      <c r="AD13">
        <f t="shared" si="1"/>
        <v>4.8550752109610347</v>
      </c>
      <c r="AE13">
        <f>'IDT-1'!D13</f>
        <v>0</v>
      </c>
      <c r="AF13" s="24"/>
      <c r="AG13">
        <f t="shared" si="2"/>
        <v>4.8550752109610347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-2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7.5156259804206149E-2</v>
      </c>
      <c r="AD14">
        <f t="shared" si="1"/>
        <v>4.8550752109610347</v>
      </c>
      <c r="AE14">
        <f>'IDT-1'!D14</f>
        <v>0</v>
      </c>
      <c r="AF14" s="24"/>
      <c r="AG14">
        <f t="shared" si="2"/>
        <v>4.8550752109610347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-2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7.5156259804206149E-2</v>
      </c>
      <c r="AD15">
        <f t="shared" si="1"/>
        <v>4.8550752109610347</v>
      </c>
      <c r="AE15">
        <f>'IDT-1'!D15</f>
        <v>0</v>
      </c>
      <c r="AF15" s="24"/>
      <c r="AG15">
        <f t="shared" si="2"/>
        <v>4.8550752109610347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-2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7.5156259804206149E-2</v>
      </c>
      <c r="AD16">
        <f t="shared" si="1"/>
        <v>4.8550752109610347</v>
      </c>
      <c r="AE16">
        <f>'IDT-1'!D16</f>
        <v>0</v>
      </c>
      <c r="AF16" s="24"/>
      <c r="AG16">
        <f t="shared" si="2"/>
        <v>4.8550752109610347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-2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7.0920680941761627E-2</v>
      </c>
      <c r="AD17">
        <f t="shared" si="1"/>
        <v>5.3593107898234793</v>
      </c>
      <c r="AE17">
        <f>'IDT-1'!D17</f>
        <v>0</v>
      </c>
      <c r="AF17" s="24"/>
      <c r="AG17">
        <f t="shared" si="2"/>
        <v>5.3593107898234793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-1.5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7.0920680941761627E-2</v>
      </c>
      <c r="AD18">
        <f t="shared" si="1"/>
        <v>5.3593107898234793</v>
      </c>
      <c r="AE18">
        <f>'IDT-1'!D18</f>
        <v>0</v>
      </c>
      <c r="AF18" s="24"/>
      <c r="AG18">
        <f t="shared" si="2"/>
        <v>5.3593107898234793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-1.5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6.7532217851805992E-2</v>
      </c>
      <c r="AD19">
        <f t="shared" si="1"/>
        <v>5.7626992529134355</v>
      </c>
      <c r="AE19">
        <f>'IDT-1'!D19</f>
        <v>0</v>
      </c>
      <c r="AF19" s="24"/>
      <c r="AG19">
        <f t="shared" si="2"/>
        <v>5.7626992529134355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-1.1000000000000001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6.6685102079317091E-2</v>
      </c>
      <c r="AD20">
        <f t="shared" si="1"/>
        <v>5.8635463686859239</v>
      </c>
      <c r="AE20">
        <f>'IDT-1'!D20</f>
        <v>0</v>
      </c>
      <c r="AF20" s="24"/>
      <c r="AG20">
        <f t="shared" si="2"/>
        <v>5.8635463686859239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-1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6.5837986306828175E-2</v>
      </c>
      <c r="AD21">
        <f t="shared" si="1"/>
        <v>5.9643934844584123</v>
      </c>
      <c r="AE21">
        <f>'IDT-1'!D21</f>
        <v>0</v>
      </c>
      <c r="AF21" s="24"/>
      <c r="AG21">
        <f t="shared" si="2"/>
        <v>5.9643934844584123</v>
      </c>
      <c r="AI21" s="34">
        <f>PXIL!L21</f>
        <v>0</v>
      </c>
      <c r="AJ21" s="34">
        <f>PXIL!R21</f>
        <v>0</v>
      </c>
      <c r="AK21" s="34">
        <f>RTM_IEX!L21</f>
        <v>0</v>
      </c>
      <c r="AL21" s="34">
        <f>RTM_IEX!R21</f>
        <v>-0.9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6.3925944354428013E-2</v>
      </c>
      <c r="AD22">
        <f t="shared" si="1"/>
        <v>7.546305526410813</v>
      </c>
      <c r="AE22">
        <f>'IDT-1'!D22</f>
        <v>0</v>
      </c>
      <c r="AF22" s="24"/>
      <c r="AG22">
        <f t="shared" si="2"/>
        <v>7.546305526410813</v>
      </c>
      <c r="AI22" s="34">
        <f>PXIL!L22</f>
        <v>0</v>
      </c>
      <c r="AJ22" s="34">
        <f>PXIL!R22</f>
        <v>0</v>
      </c>
      <c r="AK22" s="34">
        <f>RTM_IEX!L22</f>
        <v>0.68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6.3925944354428013E-2</v>
      </c>
      <c r="AD23">
        <f t="shared" si="1"/>
        <v>7.546305526410813</v>
      </c>
      <c r="AE23">
        <f>'IDT-1'!D23</f>
        <v>0</v>
      </c>
      <c r="AF23" s="24"/>
      <c r="AG23">
        <f t="shared" si="2"/>
        <v>7.546305526410813</v>
      </c>
      <c r="AI23" s="34">
        <f>PXIL!L23</f>
        <v>0</v>
      </c>
      <c r="AJ23" s="34">
        <f>PXIL!R23</f>
        <v>0</v>
      </c>
      <c r="AK23" s="34">
        <f>RTM_IEX!L23</f>
        <v>0.68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7.4425944354428009E-2</v>
      </c>
      <c r="AD24">
        <f t="shared" si="1"/>
        <v>8.7858055264108135</v>
      </c>
      <c r="AE24">
        <f>'IDT-1'!D24</f>
        <v>0</v>
      </c>
      <c r="AF24" s="24"/>
      <c r="AG24">
        <f t="shared" si="2"/>
        <v>8.7858055264108135</v>
      </c>
      <c r="AI24" s="34">
        <f>PXIL!L24</f>
        <v>0</v>
      </c>
      <c r="AJ24" s="34">
        <f>PXIL!R24</f>
        <v>0</v>
      </c>
      <c r="AK24" s="34">
        <f>RTM_IEX!L24</f>
        <v>1.93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7.9297944354428024E-2</v>
      </c>
      <c r="AD25">
        <f t="shared" si="1"/>
        <v>9.3609335264108129</v>
      </c>
      <c r="AE25">
        <f>'IDT-1'!D25</f>
        <v>0</v>
      </c>
      <c r="AF25" s="24"/>
      <c r="AG25">
        <f t="shared" si="2"/>
        <v>9.3609335264108129</v>
      </c>
      <c r="AI25" s="34">
        <f>PXIL!L25</f>
        <v>0</v>
      </c>
      <c r="AJ25" s="34">
        <f>PXIL!R25</f>
        <v>0</v>
      </c>
      <c r="AK25" s="34">
        <f>RTM_IEX!L25</f>
        <v>2.5099999999999998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8.0053944354428017E-2</v>
      </c>
      <c r="AD26">
        <f t="shared" si="1"/>
        <v>9.4501775264108119</v>
      </c>
      <c r="AE26">
        <f>'IDT-1'!D26</f>
        <v>0</v>
      </c>
      <c r="AF26" s="24"/>
      <c r="AG26">
        <f t="shared" si="2"/>
        <v>9.4501775264108119</v>
      </c>
      <c r="AI26" s="34">
        <f>PXIL!L26</f>
        <v>0</v>
      </c>
      <c r="AJ26" s="34">
        <f>PXIL!R26</f>
        <v>0</v>
      </c>
      <c r="AK26" s="34">
        <f>RTM_IEX!L26</f>
        <v>2.6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9.0637944354428013E-2</v>
      </c>
      <c r="AD27">
        <f t="shared" si="1"/>
        <v>10.699593526410812</v>
      </c>
      <c r="AE27">
        <f>'IDT-1'!D27</f>
        <v>0</v>
      </c>
      <c r="AF27" s="24"/>
      <c r="AG27">
        <f t="shared" si="2"/>
        <v>10.699593526410812</v>
      </c>
      <c r="AI27" s="34">
        <f>PXIL!L27</f>
        <v>0</v>
      </c>
      <c r="AJ27" s="34">
        <f>PXIL!R27</f>
        <v>0</v>
      </c>
      <c r="AK27" s="34">
        <f>RTM_IEX!L27</f>
        <v>3.86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9.8701944354428028E-2</v>
      </c>
      <c r="AD28">
        <f t="shared" si="1"/>
        <v>11.651529526410814</v>
      </c>
      <c r="AE28">
        <f>'IDT-1'!D28</f>
        <v>0</v>
      </c>
      <c r="AF28" s="24"/>
      <c r="AG28">
        <f t="shared" si="2"/>
        <v>11.651529526410814</v>
      </c>
      <c r="AI28" s="34">
        <f>PXIL!L28</f>
        <v>0</v>
      </c>
      <c r="AJ28" s="34">
        <f>PXIL!R28</f>
        <v>0</v>
      </c>
      <c r="AK28" s="34">
        <f>RTM_IEX!L28</f>
        <v>4.82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0.10441394435442802</v>
      </c>
      <c r="AD29">
        <f t="shared" si="1"/>
        <v>12.325817526410813</v>
      </c>
      <c r="AE29">
        <f>'IDT-1'!D29</f>
        <v>0</v>
      </c>
      <c r="AF29" s="24"/>
      <c r="AG29">
        <f t="shared" si="2"/>
        <v>12.325817526410813</v>
      </c>
      <c r="AI29" s="34">
        <f>PXIL!L29</f>
        <v>0</v>
      </c>
      <c r="AJ29" s="34">
        <f>PXIL!R29</f>
        <v>0</v>
      </c>
      <c r="AK29" s="34">
        <f>RTM_IEX!L29</f>
        <v>5.5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2.04</v>
      </c>
      <c r="AB30" s="75">
        <f>-STOA!R30</f>
        <v>0</v>
      </c>
      <c r="AC30">
        <f t="shared" si="0"/>
        <v>0.10777394435442803</v>
      </c>
      <c r="AD30">
        <f t="shared" si="1"/>
        <v>12.722457526410814</v>
      </c>
      <c r="AE30">
        <f>'IDT-1'!D30</f>
        <v>0</v>
      </c>
      <c r="AF30" s="24"/>
      <c r="AG30">
        <f t="shared" si="2"/>
        <v>12.722457526410814</v>
      </c>
      <c r="AI30" s="34">
        <f>PXIL!L30</f>
        <v>0</v>
      </c>
      <c r="AJ30" s="34">
        <f>PXIL!R30</f>
        <v>0</v>
      </c>
      <c r="AK30" s="34">
        <f>RTM_IEX!L30</f>
        <v>5.79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2.36</v>
      </c>
      <c r="AB31" s="75">
        <f>-STOA!R31</f>
        <v>0</v>
      </c>
      <c r="AC31">
        <f t="shared" si="0"/>
        <v>0.11852594435442801</v>
      </c>
      <c r="AD31">
        <f t="shared" si="1"/>
        <v>13.991705526410813</v>
      </c>
      <c r="AE31">
        <f>'IDT-1'!D31</f>
        <v>0</v>
      </c>
      <c r="AF31" s="24"/>
      <c r="AG31">
        <f t="shared" si="2"/>
        <v>13.991705526410813</v>
      </c>
      <c r="AI31" s="34">
        <f>PXIL!L31</f>
        <v>0</v>
      </c>
      <c r="AJ31" s="34">
        <f>PXIL!R31</f>
        <v>0</v>
      </c>
      <c r="AK31" s="34">
        <f>RTM_IEX!L31</f>
        <v>6.75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2.69</v>
      </c>
      <c r="AB32" s="75">
        <f>-STOA!R32</f>
        <v>0</v>
      </c>
      <c r="AC32">
        <f t="shared" si="0"/>
        <v>0.133477944354428</v>
      </c>
      <c r="AD32">
        <f t="shared" si="1"/>
        <v>15.756753526410812</v>
      </c>
      <c r="AE32">
        <f>'IDT-1'!D32</f>
        <v>0</v>
      </c>
      <c r="AF32" s="24"/>
      <c r="AG32">
        <f t="shared" si="2"/>
        <v>15.756753526410812</v>
      </c>
      <c r="AI32" s="34">
        <f>PXIL!L32</f>
        <v>0</v>
      </c>
      <c r="AJ32" s="34">
        <f>PXIL!R32</f>
        <v>0</v>
      </c>
      <c r="AK32" s="34">
        <f>RTM_IEX!L32</f>
        <v>8.1999999999999993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3.07</v>
      </c>
      <c r="AB33" s="75">
        <f>-STOA!R33</f>
        <v>0</v>
      </c>
      <c r="AC33">
        <f t="shared" si="0"/>
        <v>0.12936194435442802</v>
      </c>
      <c r="AD33">
        <f t="shared" si="1"/>
        <v>15.270869526410813</v>
      </c>
      <c r="AE33">
        <f>'IDT-1'!D33</f>
        <v>0</v>
      </c>
      <c r="AF33" s="24"/>
      <c r="AG33">
        <f t="shared" si="2"/>
        <v>15.270869526410813</v>
      </c>
      <c r="AI33" s="34">
        <f>PXIL!L33</f>
        <v>0</v>
      </c>
      <c r="AJ33" s="34">
        <f>PXIL!R33</f>
        <v>0</v>
      </c>
      <c r="AK33" s="34">
        <f>RTM_IEX!L33</f>
        <v>7.33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3.51</v>
      </c>
      <c r="AB34" s="75">
        <f>-STOA!R34</f>
        <v>0</v>
      </c>
      <c r="AC34">
        <f t="shared" si="0"/>
        <v>0.12902594435442802</v>
      </c>
      <c r="AD34">
        <f t="shared" si="1"/>
        <v>15.231205526410813</v>
      </c>
      <c r="AE34">
        <f>'IDT-1'!D34</f>
        <v>0</v>
      </c>
      <c r="AF34" s="24"/>
      <c r="AG34">
        <f t="shared" si="2"/>
        <v>15.231205526410813</v>
      </c>
      <c r="AI34" s="34">
        <f>PXIL!L34</f>
        <v>0</v>
      </c>
      <c r="AJ34" s="34">
        <f>PXIL!R34</f>
        <v>0</v>
      </c>
      <c r="AK34" s="34">
        <f>RTM_IEX!L34</f>
        <v>6.85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3.9399999999999995</v>
      </c>
      <c r="AB35" s="75">
        <f>-STOA!R35</f>
        <v>0</v>
      </c>
      <c r="AC35">
        <f t="shared" si="0"/>
        <v>0.12936194435442802</v>
      </c>
      <c r="AD35">
        <f t="shared" si="1"/>
        <v>15.270869526410813</v>
      </c>
      <c r="AE35">
        <f>'IDT-1'!D35</f>
        <v>0</v>
      </c>
      <c r="AF35" s="24"/>
      <c r="AG35">
        <f t="shared" si="2"/>
        <v>15.270869526410813</v>
      </c>
      <c r="AI35" s="34">
        <f>PXIL!L35</f>
        <v>0</v>
      </c>
      <c r="AJ35" s="34">
        <f>PXIL!R35</f>
        <v>0</v>
      </c>
      <c r="AK35" s="34">
        <f>RTM_IEX!L35</f>
        <v>6.46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4.42</v>
      </c>
      <c r="AB36" s="75">
        <f>-STOA!R36</f>
        <v>0</v>
      </c>
      <c r="AC36">
        <f t="shared" si="0"/>
        <v>0.12936194435442802</v>
      </c>
      <c r="AD36">
        <f t="shared" si="1"/>
        <v>15.270869526410813</v>
      </c>
      <c r="AE36">
        <f>'IDT-1'!D36</f>
        <v>0</v>
      </c>
      <c r="AF36" s="24"/>
      <c r="AG36">
        <f t="shared" si="2"/>
        <v>15.270869526410813</v>
      </c>
      <c r="AI36" s="34">
        <f>PXIL!L36</f>
        <v>0</v>
      </c>
      <c r="AJ36" s="34">
        <f>PXIL!R36</f>
        <v>0</v>
      </c>
      <c r="AK36" s="34">
        <f>RTM_IEX!L36</f>
        <v>5.98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4.8899999999999997</v>
      </c>
      <c r="AB37" s="75">
        <f>-STOA!R37</f>
        <v>0</v>
      </c>
      <c r="AC37">
        <f t="shared" si="0"/>
        <v>0.13171394435442801</v>
      </c>
      <c r="AD37">
        <f t="shared" si="1"/>
        <v>15.54851752641081</v>
      </c>
      <c r="AE37">
        <f>'IDT-1'!D37</f>
        <v>0</v>
      </c>
      <c r="AF37" s="24"/>
      <c r="AG37">
        <f t="shared" si="2"/>
        <v>15.54851752641081</v>
      </c>
      <c r="AI37" s="34">
        <f>PXIL!L37</f>
        <v>0</v>
      </c>
      <c r="AJ37" s="34">
        <f>PXIL!R37</f>
        <v>0</v>
      </c>
      <c r="AK37" s="34">
        <f>RTM_IEX!L37</f>
        <v>5.79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5.39</v>
      </c>
      <c r="AB38" s="75">
        <f>-STOA!R38</f>
        <v>0</v>
      </c>
      <c r="AC38">
        <f t="shared" si="0"/>
        <v>0.135913944354428</v>
      </c>
      <c r="AD38">
        <f t="shared" si="1"/>
        <v>16.044317526410811</v>
      </c>
      <c r="AE38">
        <f>'IDT-1'!D38</f>
        <v>0</v>
      </c>
      <c r="AF38" s="24"/>
      <c r="AG38">
        <f t="shared" si="2"/>
        <v>16.044317526410811</v>
      </c>
      <c r="AI38" s="34">
        <f>PXIL!L38</f>
        <v>0</v>
      </c>
      <c r="AJ38" s="34">
        <f>PXIL!R38</f>
        <v>0</v>
      </c>
      <c r="AK38" s="34">
        <f>RTM_IEX!L38</f>
        <v>5.79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5.83</v>
      </c>
      <c r="AB39" s="75">
        <f>-STOA!R39</f>
        <v>0</v>
      </c>
      <c r="AC39">
        <f t="shared" si="0"/>
        <v>0.13960994435442803</v>
      </c>
      <c r="AD39">
        <f t="shared" si="1"/>
        <v>16.480621526410811</v>
      </c>
      <c r="AE39">
        <f>'IDT-1'!D39</f>
        <v>0</v>
      </c>
      <c r="AF39" s="24"/>
      <c r="AG39">
        <f t="shared" si="2"/>
        <v>16.480621526410811</v>
      </c>
      <c r="AI39" s="34">
        <f>PXIL!L39</f>
        <v>0</v>
      </c>
      <c r="AJ39" s="34">
        <f>PXIL!R39</f>
        <v>0</v>
      </c>
      <c r="AK39" s="34">
        <f>RTM_IEX!L39</f>
        <v>5.79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6.27</v>
      </c>
      <c r="AB40" s="75">
        <f>-STOA!R40</f>
        <v>0</v>
      </c>
      <c r="AC40">
        <f t="shared" si="0"/>
        <v>0.13515794435442802</v>
      </c>
      <c r="AD40">
        <f t="shared" si="1"/>
        <v>15.955073526410811</v>
      </c>
      <c r="AE40">
        <f>'IDT-1'!D40</f>
        <v>0</v>
      </c>
      <c r="AF40" s="24"/>
      <c r="AG40">
        <f t="shared" si="2"/>
        <v>15.955073526410811</v>
      </c>
      <c r="AI40" s="34">
        <f>PXIL!L40</f>
        <v>0</v>
      </c>
      <c r="AJ40" s="34">
        <f>PXIL!R40</f>
        <v>0</v>
      </c>
      <c r="AK40" s="34">
        <f>RTM_IEX!L40</f>
        <v>4.82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6.66</v>
      </c>
      <c r="AB41" s="75">
        <f>-STOA!R41</f>
        <v>0</v>
      </c>
      <c r="AC41">
        <f t="shared" si="0"/>
        <v>0.130369944354428</v>
      </c>
      <c r="AD41">
        <f t="shared" si="1"/>
        <v>15.389861526410813</v>
      </c>
      <c r="AE41">
        <f>'IDT-1'!D41</f>
        <v>0</v>
      </c>
      <c r="AF41" s="24"/>
      <c r="AG41">
        <f t="shared" si="2"/>
        <v>15.389861526410813</v>
      </c>
      <c r="AI41" s="34">
        <f>PXIL!L41</f>
        <v>0</v>
      </c>
      <c r="AJ41" s="34">
        <f>PXIL!R41</f>
        <v>0</v>
      </c>
      <c r="AK41" s="34">
        <f>RTM_IEX!L41</f>
        <v>3.86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6.9899999999999993</v>
      </c>
      <c r="AB42" s="75">
        <f>-STOA!R42</f>
        <v>0</v>
      </c>
      <c r="AC42">
        <f t="shared" si="0"/>
        <v>0.12255794435442802</v>
      </c>
      <c r="AD42">
        <f t="shared" si="1"/>
        <v>14.467673526410813</v>
      </c>
      <c r="AE42">
        <f>'IDT-1'!D42</f>
        <v>0</v>
      </c>
      <c r="AF42" s="24"/>
      <c r="AG42">
        <f t="shared" si="2"/>
        <v>14.467673526410813</v>
      </c>
      <c r="AI42" s="34">
        <f>PXIL!L42</f>
        <v>0</v>
      </c>
      <c r="AJ42" s="34">
        <f>PXIL!R42</f>
        <v>0</v>
      </c>
      <c r="AK42" s="34">
        <f>RTM_IEX!L42</f>
        <v>2.6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7.34</v>
      </c>
      <c r="AB43" s="75">
        <f>-STOA!R43</f>
        <v>0</v>
      </c>
      <c r="AC43">
        <f t="shared" si="0"/>
        <v>0.12230594435442801</v>
      </c>
      <c r="AD43">
        <f t="shared" si="1"/>
        <v>14.437925526410814</v>
      </c>
      <c r="AE43">
        <f>'IDT-1'!D43</f>
        <v>0</v>
      </c>
      <c r="AF43" s="24"/>
      <c r="AG43">
        <f t="shared" si="2"/>
        <v>14.437925526410814</v>
      </c>
      <c r="AI43" s="34">
        <f>PXIL!L43</f>
        <v>0</v>
      </c>
      <c r="AJ43" s="34">
        <f>PXIL!R43</f>
        <v>0</v>
      </c>
      <c r="AK43" s="34">
        <f>RTM_IEX!L43</f>
        <v>2.2200000000000002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7.71</v>
      </c>
      <c r="AB44" s="75">
        <f>-STOA!R44</f>
        <v>0</v>
      </c>
      <c r="AC44">
        <f t="shared" si="0"/>
        <v>0.12138194435442802</v>
      </c>
      <c r="AD44">
        <f t="shared" si="1"/>
        <v>14.328849526410812</v>
      </c>
      <c r="AE44">
        <f>'IDT-1'!D44</f>
        <v>0</v>
      </c>
      <c r="AF44" s="24"/>
      <c r="AG44">
        <f t="shared" si="2"/>
        <v>14.328849526410812</v>
      </c>
      <c r="AI44" s="34">
        <f>PXIL!L44</f>
        <v>0</v>
      </c>
      <c r="AJ44" s="34">
        <f>PXIL!R44</f>
        <v>0</v>
      </c>
      <c r="AK44" s="34">
        <f>RTM_IEX!L44</f>
        <v>1.74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7.9899999999999993</v>
      </c>
      <c r="AB45" s="75">
        <f>-STOA!R45</f>
        <v>0</v>
      </c>
      <c r="AC45">
        <f t="shared" si="0"/>
        <v>0.10911794435442802</v>
      </c>
      <c r="AD45">
        <f t="shared" si="1"/>
        <v>12.881113526410813</v>
      </c>
      <c r="AE45">
        <f>'IDT-1'!D45</f>
        <v>0</v>
      </c>
      <c r="AF45" s="24"/>
      <c r="AG45">
        <f t="shared" si="2"/>
        <v>12.881113526410813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8.16</v>
      </c>
      <c r="AB46" s="75">
        <f>-STOA!R46</f>
        <v>0</v>
      </c>
      <c r="AC46">
        <f t="shared" si="0"/>
        <v>0.11054594435442802</v>
      </c>
      <c r="AD46">
        <f t="shared" si="1"/>
        <v>13.049685526410814</v>
      </c>
      <c r="AE46">
        <f>'IDT-1'!D46</f>
        <v>0</v>
      </c>
      <c r="AF46" s="24"/>
      <c r="AG46">
        <f t="shared" si="2"/>
        <v>13.049685526410814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8.33</v>
      </c>
      <c r="AB47" s="75">
        <f>-STOA!R47</f>
        <v>0</v>
      </c>
      <c r="AC47">
        <f t="shared" si="0"/>
        <v>0.11197394435442802</v>
      </c>
      <c r="AD47">
        <f t="shared" si="1"/>
        <v>13.218257526410813</v>
      </c>
      <c r="AE47">
        <f>'IDT-1'!D47</f>
        <v>0</v>
      </c>
      <c r="AF47" s="24"/>
      <c r="AG47">
        <f t="shared" si="2"/>
        <v>13.218257526410813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8.5299999999999994</v>
      </c>
      <c r="AB48" s="75">
        <f>-STOA!R48</f>
        <v>0</v>
      </c>
      <c r="AC48">
        <f t="shared" si="0"/>
        <v>0.11365394435442802</v>
      </c>
      <c r="AD48">
        <f t="shared" si="1"/>
        <v>13.416577526410812</v>
      </c>
      <c r="AE48">
        <f>'IDT-1'!D48</f>
        <v>0</v>
      </c>
      <c r="AF48" s="24"/>
      <c r="AG48">
        <f t="shared" si="2"/>
        <v>13.416577526410812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8.68</v>
      </c>
      <c r="AB49" s="75">
        <f>-STOA!R49</f>
        <v>0</v>
      </c>
      <c r="AC49">
        <f t="shared" si="0"/>
        <v>0.11491394435442802</v>
      </c>
      <c r="AD49">
        <f t="shared" si="1"/>
        <v>13.565317526410814</v>
      </c>
      <c r="AE49">
        <f>'IDT-1'!D49</f>
        <v>0</v>
      </c>
      <c r="AF49" s="24"/>
      <c r="AG49">
        <f t="shared" si="2"/>
        <v>13.565317526410814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8.65</v>
      </c>
      <c r="AB50" s="75">
        <f>-STOA!R50</f>
        <v>0</v>
      </c>
      <c r="AC50">
        <f t="shared" si="0"/>
        <v>0.11466194435442802</v>
      </c>
      <c r="AD50">
        <f t="shared" si="1"/>
        <v>13.535569526410814</v>
      </c>
      <c r="AE50">
        <f>'IDT-1'!D50</f>
        <v>0</v>
      </c>
      <c r="AF50" s="24"/>
      <c r="AG50">
        <f t="shared" si="2"/>
        <v>13.535569526410814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8.73</v>
      </c>
      <c r="AB51" s="75">
        <f>-STOA!R51</f>
        <v>0</v>
      </c>
      <c r="AC51">
        <f t="shared" si="0"/>
        <v>0.11533394435442802</v>
      </c>
      <c r="AD51">
        <f t="shared" si="1"/>
        <v>13.614897526410815</v>
      </c>
      <c r="AE51">
        <f>'IDT-1'!D51</f>
        <v>0</v>
      </c>
      <c r="AF51" s="24"/>
      <c r="AG51">
        <f t="shared" si="2"/>
        <v>13.614897526410815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8.58</v>
      </c>
      <c r="AB52" s="75">
        <f>-STOA!R52</f>
        <v>0</v>
      </c>
      <c r="AC52">
        <f t="shared" si="0"/>
        <v>0.11407394435442803</v>
      </c>
      <c r="AD52">
        <f t="shared" si="1"/>
        <v>13.466157526410813</v>
      </c>
      <c r="AE52">
        <f>'IDT-1'!D52</f>
        <v>0</v>
      </c>
      <c r="AF52" s="24"/>
      <c r="AG52">
        <f t="shared" si="2"/>
        <v>13.466157526410813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8.69</v>
      </c>
      <c r="AB53" s="75">
        <f>-STOA!R53</f>
        <v>0</v>
      </c>
      <c r="AC53">
        <f t="shared" si="0"/>
        <v>0.11499794435442802</v>
      </c>
      <c r="AD53">
        <f t="shared" si="1"/>
        <v>13.575233526410813</v>
      </c>
      <c r="AE53">
        <f>'IDT-1'!D53</f>
        <v>0</v>
      </c>
      <c r="AF53" s="24"/>
      <c r="AG53">
        <f t="shared" si="2"/>
        <v>13.575233526410813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8.57</v>
      </c>
      <c r="AB54" s="75">
        <f>-STOA!R54</f>
        <v>0</v>
      </c>
      <c r="AC54">
        <f t="shared" si="0"/>
        <v>0.11398994435442802</v>
      </c>
      <c r="AD54">
        <f t="shared" si="1"/>
        <v>13.456241526410814</v>
      </c>
      <c r="AE54">
        <f>'IDT-1'!D54</f>
        <v>0</v>
      </c>
      <c r="AF54" s="24"/>
      <c r="AG54">
        <f t="shared" si="2"/>
        <v>13.456241526410814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8.4</v>
      </c>
      <c r="AB55" s="75">
        <f>-STOA!R55</f>
        <v>0</v>
      </c>
      <c r="AC55">
        <f t="shared" si="0"/>
        <v>0.11256194435442803</v>
      </c>
      <c r="AD55">
        <f t="shared" si="1"/>
        <v>13.287669526410813</v>
      </c>
      <c r="AE55">
        <f>'IDT-1'!D55</f>
        <v>0</v>
      </c>
      <c r="AF55" s="24"/>
      <c r="AG55">
        <f t="shared" si="2"/>
        <v>13.287669526410813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8.25</v>
      </c>
      <c r="AB56" s="75">
        <f>-STOA!R56</f>
        <v>0</v>
      </c>
      <c r="AC56">
        <f t="shared" si="0"/>
        <v>0.11130194435442801</v>
      </c>
      <c r="AD56">
        <f t="shared" si="1"/>
        <v>13.138929526410813</v>
      </c>
      <c r="AE56">
        <f>'IDT-1'!D56</f>
        <v>0</v>
      </c>
      <c r="AF56" s="24"/>
      <c r="AG56">
        <f t="shared" si="2"/>
        <v>13.138929526410813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8.02</v>
      </c>
      <c r="AB57" s="75">
        <f>-STOA!R57</f>
        <v>0</v>
      </c>
      <c r="AC57">
        <f t="shared" si="0"/>
        <v>0.10936994435442801</v>
      </c>
      <c r="AD57">
        <f t="shared" si="1"/>
        <v>12.910861526410812</v>
      </c>
      <c r="AE57">
        <f>'IDT-1'!D57</f>
        <v>0</v>
      </c>
      <c r="AF57" s="24"/>
      <c r="AG57">
        <f t="shared" si="2"/>
        <v>12.910861526410812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7.7399999999999993</v>
      </c>
      <c r="AB58" s="75">
        <f>-STOA!R58</f>
        <v>0</v>
      </c>
      <c r="AC58">
        <f t="shared" si="0"/>
        <v>0.10701794435442802</v>
      </c>
      <c r="AD58">
        <f t="shared" si="1"/>
        <v>12.633213526410813</v>
      </c>
      <c r="AE58">
        <f>'IDT-1'!D58</f>
        <v>0</v>
      </c>
      <c r="AF58" s="24"/>
      <c r="AG58">
        <f t="shared" si="2"/>
        <v>12.633213526410813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7.3599999999999994</v>
      </c>
      <c r="AB59" s="75">
        <f>-STOA!R59</f>
        <v>0</v>
      </c>
      <c r="AC59">
        <f t="shared" si="0"/>
        <v>0.12076825980420615</v>
      </c>
      <c r="AD59">
        <f t="shared" si="1"/>
        <v>10.239463210961034</v>
      </c>
      <c r="AE59">
        <f>'IDT-1'!D59</f>
        <v>0</v>
      </c>
      <c r="AF59" s="24"/>
      <c r="AG59">
        <f t="shared" si="2"/>
        <v>10.239463210961034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-2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7.04</v>
      </c>
      <c r="AB60" s="75">
        <f>-STOA!R60</f>
        <v>0</v>
      </c>
      <c r="AC60">
        <f t="shared" si="0"/>
        <v>0.11808025980420615</v>
      </c>
      <c r="AD60">
        <f t="shared" si="1"/>
        <v>9.9221512109610366</v>
      </c>
      <c r="AE60">
        <f>'IDT-1'!D60</f>
        <v>0</v>
      </c>
      <c r="AF60" s="24"/>
      <c r="AG60">
        <f t="shared" si="2"/>
        <v>9.9221512109610366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-2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6.6099999999999994</v>
      </c>
      <c r="AB61" s="75">
        <f>-STOA!R61</f>
        <v>0</v>
      </c>
      <c r="AC61">
        <f t="shared" si="0"/>
        <v>0.11870383866665069</v>
      </c>
      <c r="AD61">
        <f t="shared" si="1"/>
        <v>8.99152763209859</v>
      </c>
      <c r="AE61">
        <f>'IDT-1'!D61</f>
        <v>0</v>
      </c>
      <c r="AF61" s="24"/>
      <c r="AG61">
        <f t="shared" si="2"/>
        <v>8.99152763209859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-2.5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6.18</v>
      </c>
      <c r="AB62" s="75">
        <f>-STOA!R62</f>
        <v>0</v>
      </c>
      <c r="AC62">
        <f t="shared" si="0"/>
        <v>0.11509183866665068</v>
      </c>
      <c r="AD62">
        <f t="shared" si="1"/>
        <v>8.5651396320985906</v>
      </c>
      <c r="AE62">
        <f>'IDT-1'!D62</f>
        <v>0</v>
      </c>
      <c r="AF62" s="24"/>
      <c r="AG62">
        <f t="shared" si="2"/>
        <v>8.5651396320985906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-2.5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5.6899999999999995</v>
      </c>
      <c r="AB63" s="75">
        <f>-STOA!R63</f>
        <v>0</v>
      </c>
      <c r="AC63">
        <f t="shared" si="0"/>
        <v>0.10674025980420615</v>
      </c>
      <c r="AD63">
        <f t="shared" si="1"/>
        <v>8.583491210961034</v>
      </c>
      <c r="AE63">
        <f>'IDT-1'!D63</f>
        <v>0</v>
      </c>
      <c r="AF63" s="24"/>
      <c r="AG63">
        <f t="shared" si="2"/>
        <v>8.583491210961034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-2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5.3</v>
      </c>
      <c r="AB64" s="75">
        <f>-STOA!R64</f>
        <v>0</v>
      </c>
      <c r="AC64">
        <f t="shared" si="0"/>
        <v>9.499310207931709E-2</v>
      </c>
      <c r="AD64">
        <f t="shared" si="1"/>
        <v>9.205238368685924</v>
      </c>
      <c r="AE64">
        <f>'IDT-1'!D64</f>
        <v>0</v>
      </c>
      <c r="AF64" s="24"/>
      <c r="AG64">
        <f t="shared" si="2"/>
        <v>9.205238368685924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-1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4.8</v>
      </c>
      <c r="AB65" s="75">
        <f>-STOA!R65</f>
        <v>0</v>
      </c>
      <c r="AC65">
        <f t="shared" si="0"/>
        <v>8.7404638989361447E-2</v>
      </c>
      <c r="AD65">
        <f t="shared" si="1"/>
        <v>9.1128268317758785</v>
      </c>
      <c r="AE65">
        <f>'IDT-1'!D65</f>
        <v>0</v>
      </c>
      <c r="AF65" s="24"/>
      <c r="AG65">
        <f t="shared" si="2"/>
        <v>9.1128268317758785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-0.6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4.34</v>
      </c>
      <c r="AB66" s="75">
        <f>-STOA!R66</f>
        <v>0</v>
      </c>
      <c r="AC66">
        <f t="shared" si="0"/>
        <v>7.8457944354428016E-2</v>
      </c>
      <c r="AD66">
        <f t="shared" si="1"/>
        <v>9.2617735264108134</v>
      </c>
      <c r="AE66">
        <f>'IDT-1'!D66</f>
        <v>0</v>
      </c>
      <c r="AF66" s="24"/>
      <c r="AG66">
        <f t="shared" si="2"/>
        <v>9.2617735264108134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3.88</v>
      </c>
      <c r="AB67" s="75">
        <f>-STOA!R67</f>
        <v>0</v>
      </c>
      <c r="AC67">
        <f t="shared" si="0"/>
        <v>8.2657944354428026E-2</v>
      </c>
      <c r="AD67">
        <f t="shared" si="1"/>
        <v>9.7575735264108143</v>
      </c>
      <c r="AE67">
        <f>'IDT-1'!D67</f>
        <v>0</v>
      </c>
      <c r="AF67" s="24"/>
      <c r="AG67">
        <f t="shared" si="2"/>
        <v>9.7575735264108143</v>
      </c>
      <c r="AI67" s="34">
        <f>PXIL!L67</f>
        <v>0</v>
      </c>
      <c r="AJ67" s="34">
        <f>PXIL!R67</f>
        <v>0</v>
      </c>
      <c r="AK67" s="34">
        <f>RTM_IEX!L67</f>
        <v>0.96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3.45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8.7193944354428038E-2</v>
      </c>
      <c r="AD68">
        <f t="shared" ref="AD68:AD98" si="4">SUM(B68:AB68,AI68:AR68)-AC68</f>
        <v>10.293037526410814</v>
      </c>
      <c r="AE68">
        <f>'IDT-1'!D68</f>
        <v>0</v>
      </c>
      <c r="AF68" s="24"/>
      <c r="AG68">
        <f t="shared" ref="AG68:AG98" si="5">SUM(AD68:AF68)</f>
        <v>10.293037526410814</v>
      </c>
      <c r="AI68" s="34">
        <f>PXIL!L68</f>
        <v>0</v>
      </c>
      <c r="AJ68" s="34">
        <f>PXIL!R68</f>
        <v>0</v>
      </c>
      <c r="AK68" s="34">
        <f>RTM_IEX!L68</f>
        <v>1.93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3.0599999999999996</v>
      </c>
      <c r="AB69" s="75">
        <f>-STOA!R69</f>
        <v>0</v>
      </c>
      <c r="AC69">
        <f t="shared" si="3"/>
        <v>8.7949944354428031E-2</v>
      </c>
      <c r="AD69">
        <f t="shared" si="4"/>
        <v>10.382281526410814</v>
      </c>
      <c r="AE69">
        <f>'IDT-1'!D69</f>
        <v>0</v>
      </c>
      <c r="AF69" s="24"/>
      <c r="AG69">
        <f t="shared" si="5"/>
        <v>10.382281526410814</v>
      </c>
      <c r="AI69" s="34">
        <f>PXIL!L69</f>
        <v>0</v>
      </c>
      <c r="AJ69" s="34">
        <f>PXIL!R69</f>
        <v>0</v>
      </c>
      <c r="AK69" s="34">
        <f>RTM_IEX!L69</f>
        <v>2.41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2.7199999999999998</v>
      </c>
      <c r="AB70" s="75">
        <f>-STOA!R70</f>
        <v>0</v>
      </c>
      <c r="AC70">
        <f t="shared" si="3"/>
        <v>9.3241944354428022E-2</v>
      </c>
      <c r="AD70">
        <f t="shared" si="4"/>
        <v>11.006989526410813</v>
      </c>
      <c r="AE70">
        <f>'IDT-1'!D70</f>
        <v>0</v>
      </c>
      <c r="AF70" s="24"/>
      <c r="AG70">
        <f t="shared" si="5"/>
        <v>11.006989526410813</v>
      </c>
      <c r="AI70" s="34">
        <f>PXIL!L70</f>
        <v>0</v>
      </c>
      <c r="AJ70" s="34">
        <f>PXIL!R70</f>
        <v>0</v>
      </c>
      <c r="AK70" s="34">
        <f>RTM_IEX!L70</f>
        <v>3.38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2.44</v>
      </c>
      <c r="AB71" s="75">
        <f>-STOA!R71</f>
        <v>0</v>
      </c>
      <c r="AC71">
        <f t="shared" si="3"/>
        <v>9.8953944354428017E-2</v>
      </c>
      <c r="AD71">
        <f t="shared" si="4"/>
        <v>11.681277526410813</v>
      </c>
      <c r="AE71">
        <f>'IDT-1'!D71</f>
        <v>0</v>
      </c>
      <c r="AF71" s="24"/>
      <c r="AG71">
        <f t="shared" si="5"/>
        <v>11.681277526410813</v>
      </c>
      <c r="AI71" s="34">
        <f>PXIL!L71</f>
        <v>0</v>
      </c>
      <c r="AJ71" s="34">
        <f>PXIL!R71</f>
        <v>0</v>
      </c>
      <c r="AK71" s="34">
        <f>RTM_IEX!L71</f>
        <v>4.34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2.2000000000000002</v>
      </c>
      <c r="AB72" s="75">
        <f>-STOA!R72</f>
        <v>0</v>
      </c>
      <c r="AC72">
        <f t="shared" si="3"/>
        <v>0.11314994435442802</v>
      </c>
      <c r="AD72">
        <f t="shared" si="4"/>
        <v>13.357081526410814</v>
      </c>
      <c r="AE72">
        <f>'IDT-1'!D72</f>
        <v>0</v>
      </c>
      <c r="AF72" s="24"/>
      <c r="AG72">
        <f t="shared" si="5"/>
        <v>13.357081526410814</v>
      </c>
      <c r="AI72" s="34">
        <f>PXIL!L72</f>
        <v>0</v>
      </c>
      <c r="AJ72" s="34">
        <f>PXIL!R72</f>
        <v>0</v>
      </c>
      <c r="AK72" s="34">
        <f>RTM_IEX!L72</f>
        <v>6.27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1.93</v>
      </c>
      <c r="AB73" s="75">
        <f>-STOA!R73</f>
        <v>0</v>
      </c>
      <c r="AC73">
        <f t="shared" si="3"/>
        <v>0.114913944354428</v>
      </c>
      <c r="AD73">
        <f t="shared" si="4"/>
        <v>13.565317526410814</v>
      </c>
      <c r="AE73">
        <f>'IDT-1'!D73</f>
        <v>0</v>
      </c>
      <c r="AF73" s="24"/>
      <c r="AG73">
        <f t="shared" si="5"/>
        <v>13.565317526410814</v>
      </c>
      <c r="AI73" s="34">
        <f>PXIL!L73</f>
        <v>0</v>
      </c>
      <c r="AJ73" s="34">
        <f>PXIL!R73</f>
        <v>0</v>
      </c>
      <c r="AK73" s="34">
        <f>RTM_IEX!L73</f>
        <v>6.75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5.0002363284019475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0.11894598515857635</v>
      </c>
      <c r="AD74">
        <f t="shared" si="4"/>
        <v>14.04129034324337</v>
      </c>
      <c r="AE74">
        <f>'IDT-1'!D74</f>
        <v>0</v>
      </c>
      <c r="AF74" s="24"/>
      <c r="AG74">
        <f t="shared" si="5"/>
        <v>14.04129034324337</v>
      </c>
      <c r="AI74" s="34">
        <f>PXIL!L74</f>
        <v>0</v>
      </c>
      <c r="AJ74" s="34">
        <f>PXIL!R74</f>
        <v>0</v>
      </c>
      <c r="AK74" s="34">
        <f>RTM_IEX!L74</f>
        <v>7.23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5.0002363284019475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0.12306198515857635</v>
      </c>
      <c r="AD75">
        <f t="shared" si="4"/>
        <v>14.52717434324337</v>
      </c>
      <c r="AE75">
        <f>'IDT-1'!D75</f>
        <v>0</v>
      </c>
      <c r="AF75" s="24"/>
      <c r="AG75">
        <f t="shared" si="5"/>
        <v>14.52717434324337</v>
      </c>
      <c r="AI75" s="34">
        <f>PXIL!L75</f>
        <v>0</v>
      </c>
      <c r="AJ75" s="34">
        <f>PXIL!R75</f>
        <v>0</v>
      </c>
      <c r="AK75" s="34">
        <f>RTM_IEX!L75</f>
        <v>7.72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5.0002314707652413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0.12306194435442801</v>
      </c>
      <c r="AD76">
        <f t="shared" si="4"/>
        <v>14.527169526410814</v>
      </c>
      <c r="AE76">
        <f>'IDT-1'!D76</f>
        <v>0</v>
      </c>
      <c r="AF76" s="24"/>
      <c r="AG76">
        <f t="shared" si="5"/>
        <v>14.527169526410814</v>
      </c>
      <c r="AI76" s="34">
        <f>PXIL!L76</f>
        <v>0</v>
      </c>
      <c r="AJ76" s="34">
        <f>PXIL!R76</f>
        <v>0</v>
      </c>
      <c r="AK76" s="34">
        <f>RTM_IEX!L76</f>
        <v>7.72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5.0002314707652413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0.11894594435442801</v>
      </c>
      <c r="AD77">
        <f t="shared" si="4"/>
        <v>14.041285526410814</v>
      </c>
      <c r="AE77">
        <f>'IDT-1'!D77</f>
        <v>0</v>
      </c>
      <c r="AF77" s="24"/>
      <c r="AG77">
        <f t="shared" si="5"/>
        <v>14.041285526410814</v>
      </c>
      <c r="AI77" s="34">
        <f>PXIL!L77</f>
        <v>0</v>
      </c>
      <c r="AJ77" s="34">
        <f>PXIL!R77</f>
        <v>0</v>
      </c>
      <c r="AK77" s="34">
        <f>RTM_IEX!L77</f>
        <v>7.23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5.0002314707652413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0.114913944354428</v>
      </c>
      <c r="AD78">
        <f t="shared" si="4"/>
        <v>13.565317526410814</v>
      </c>
      <c r="AE78">
        <f>'IDT-1'!D78</f>
        <v>0</v>
      </c>
      <c r="AF78" s="24"/>
      <c r="AG78">
        <f t="shared" si="5"/>
        <v>13.565317526410814</v>
      </c>
      <c r="AI78" s="34">
        <f>PXIL!L78</f>
        <v>0</v>
      </c>
      <c r="AJ78" s="34">
        <f>PXIL!R78</f>
        <v>0</v>
      </c>
      <c r="AK78" s="34">
        <f>RTM_IEX!L78</f>
        <v>6.75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5.0002314707652413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0.114913944354428</v>
      </c>
      <c r="AD79">
        <f t="shared" si="4"/>
        <v>13.565317526410814</v>
      </c>
      <c r="AE79">
        <f>'IDT-1'!D79</f>
        <v>0</v>
      </c>
      <c r="AF79" s="24"/>
      <c r="AG79">
        <f t="shared" si="5"/>
        <v>13.565317526410814</v>
      </c>
      <c r="AI79" s="34">
        <f>PXIL!L79</f>
        <v>0</v>
      </c>
      <c r="AJ79" s="34">
        <f>PXIL!R79</f>
        <v>0</v>
      </c>
      <c r="AK79" s="34">
        <f>RTM_IEX!L79</f>
        <v>6.75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5.0002314707652413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0.10684994435442802</v>
      </c>
      <c r="AD80">
        <f t="shared" si="4"/>
        <v>12.613381526410814</v>
      </c>
      <c r="AE80">
        <f>'IDT-1'!D80</f>
        <v>0</v>
      </c>
      <c r="AF80" s="24"/>
      <c r="AG80">
        <f t="shared" si="5"/>
        <v>12.613381526410814</v>
      </c>
      <c r="AI80" s="34">
        <f>PXIL!L80</f>
        <v>0</v>
      </c>
      <c r="AJ80" s="34">
        <f>PXIL!R80</f>
        <v>0</v>
      </c>
      <c r="AK80" s="34">
        <f>RTM_IEX!L80</f>
        <v>5.79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5.0002314707652413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0.10684994435442802</v>
      </c>
      <c r="AD81">
        <f t="shared" si="4"/>
        <v>12.613381526410814</v>
      </c>
      <c r="AE81">
        <f>'IDT-1'!D81</f>
        <v>0</v>
      </c>
      <c r="AF81" s="24"/>
      <c r="AG81">
        <f t="shared" si="5"/>
        <v>12.613381526410814</v>
      </c>
      <c r="AI81" s="34">
        <f>PXIL!L81</f>
        <v>0</v>
      </c>
      <c r="AJ81" s="34">
        <f>PXIL!R81</f>
        <v>0</v>
      </c>
      <c r="AK81" s="34">
        <f>RTM_IEX!L81</f>
        <v>5.79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0.10441394435442802</v>
      </c>
      <c r="AD82">
        <f t="shared" si="4"/>
        <v>12.325817526410813</v>
      </c>
      <c r="AE82">
        <f>'IDT-1'!D82</f>
        <v>0</v>
      </c>
      <c r="AF82" s="24"/>
      <c r="AG82">
        <f t="shared" si="5"/>
        <v>12.325817526410813</v>
      </c>
      <c r="AI82" s="34">
        <f>PXIL!L82</f>
        <v>0</v>
      </c>
      <c r="AJ82" s="34">
        <f>PXIL!R82</f>
        <v>0</v>
      </c>
      <c r="AK82" s="34">
        <f>RTM_IEX!L82</f>
        <v>5.5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0.10684994435442802</v>
      </c>
      <c r="AD83">
        <f t="shared" si="4"/>
        <v>12.613381526410814</v>
      </c>
      <c r="AE83">
        <f>'IDT-1'!D83</f>
        <v>0</v>
      </c>
      <c r="AF83" s="24"/>
      <c r="AG83">
        <f t="shared" si="5"/>
        <v>12.613381526410814</v>
      </c>
      <c r="AI83" s="34">
        <f>PXIL!L83</f>
        <v>0</v>
      </c>
      <c r="AJ83" s="34">
        <f>PXIL!R83</f>
        <v>0</v>
      </c>
      <c r="AK83" s="34">
        <f>RTM_IEX!L83</f>
        <v>5.79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0.10357394435442802</v>
      </c>
      <c r="AD84">
        <f t="shared" si="4"/>
        <v>12.226657526410813</v>
      </c>
      <c r="AE84">
        <f>'IDT-1'!D84</f>
        <v>0</v>
      </c>
      <c r="AF84" s="24"/>
      <c r="AG84">
        <f t="shared" si="5"/>
        <v>12.226657526410813</v>
      </c>
      <c r="AI84" s="34">
        <f>PXIL!L84</f>
        <v>0</v>
      </c>
      <c r="AJ84" s="34">
        <f>PXIL!R84</f>
        <v>0</v>
      </c>
      <c r="AK84" s="34">
        <f>RTM_IEX!L84</f>
        <v>5.4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0.10038194435442802</v>
      </c>
      <c r="AD85">
        <f t="shared" si="4"/>
        <v>11.849849526410813</v>
      </c>
      <c r="AE85">
        <f>'IDT-1'!D85</f>
        <v>0</v>
      </c>
      <c r="AF85" s="24"/>
      <c r="AG85">
        <f t="shared" si="5"/>
        <v>11.849849526410813</v>
      </c>
      <c r="AI85" s="34">
        <f>PXIL!L85</f>
        <v>0</v>
      </c>
      <c r="AJ85" s="34">
        <f>PXIL!R85</f>
        <v>0</v>
      </c>
      <c r="AK85" s="34">
        <f>RTM_IEX!L85</f>
        <v>5.0199999999999996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9.6265944354428021E-2</v>
      </c>
      <c r="AD86">
        <f t="shared" si="4"/>
        <v>11.363965526410812</v>
      </c>
      <c r="AE86">
        <f>'IDT-1'!D86</f>
        <v>0</v>
      </c>
      <c r="AF86" s="24"/>
      <c r="AG86">
        <f t="shared" si="5"/>
        <v>11.363965526410812</v>
      </c>
      <c r="AI86" s="34">
        <f>PXIL!L86</f>
        <v>0</v>
      </c>
      <c r="AJ86" s="34">
        <f>PXIL!R86</f>
        <v>0</v>
      </c>
      <c r="AK86" s="34">
        <f>RTM_IEX!L86</f>
        <v>4.53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9.307394435442802E-2</v>
      </c>
      <c r="AD87">
        <f t="shared" si="4"/>
        <v>10.987157526410813</v>
      </c>
      <c r="AE87">
        <f>'IDT-1'!D87</f>
        <v>0</v>
      </c>
      <c r="AF87" s="24"/>
      <c r="AG87">
        <f t="shared" si="5"/>
        <v>10.987157526410813</v>
      </c>
      <c r="AI87" s="34">
        <f>PXIL!L87</f>
        <v>0</v>
      </c>
      <c r="AJ87" s="34">
        <f>PXIL!R87</f>
        <v>0</v>
      </c>
      <c r="AK87" s="34">
        <f>RTM_IEX!L87</f>
        <v>4.1500000000000004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8.2489944354428024E-2</v>
      </c>
      <c r="AD88">
        <f t="shared" si="4"/>
        <v>9.7377415264108134</v>
      </c>
      <c r="AE88">
        <f>'IDT-1'!D88</f>
        <v>0</v>
      </c>
      <c r="AF88" s="24"/>
      <c r="AG88">
        <f t="shared" si="5"/>
        <v>9.7377415264108134</v>
      </c>
      <c r="AI88" s="34">
        <f>PXIL!L88</f>
        <v>0</v>
      </c>
      <c r="AJ88" s="34">
        <f>PXIL!R88</f>
        <v>0</v>
      </c>
      <c r="AK88" s="34">
        <f>RTM_IEX!L88</f>
        <v>2.89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7.9297944354428024E-2</v>
      </c>
      <c r="AD89">
        <f t="shared" si="4"/>
        <v>9.3609335264108129</v>
      </c>
      <c r="AE89">
        <f>'IDT-1'!D89</f>
        <v>0</v>
      </c>
      <c r="AF89" s="24"/>
      <c r="AG89">
        <f t="shared" si="5"/>
        <v>9.3609335264108129</v>
      </c>
      <c r="AI89" s="34">
        <f>PXIL!L89</f>
        <v>0</v>
      </c>
      <c r="AJ89" s="34">
        <f>PXIL!R89</f>
        <v>0</v>
      </c>
      <c r="AK89" s="34">
        <f>RTM_IEX!L89</f>
        <v>2.5099999999999998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7.9297944354428024E-2</v>
      </c>
      <c r="AD90">
        <f t="shared" si="4"/>
        <v>9.3609335264108129</v>
      </c>
      <c r="AE90">
        <f>'IDT-1'!D90</f>
        <v>0</v>
      </c>
      <c r="AF90" s="24"/>
      <c r="AG90">
        <f t="shared" si="5"/>
        <v>9.3609335264108129</v>
      </c>
      <c r="AI90" s="34">
        <f>PXIL!L90</f>
        <v>0</v>
      </c>
      <c r="AJ90" s="34">
        <f>PXIL!R90</f>
        <v>0</v>
      </c>
      <c r="AK90" s="34">
        <f>RTM_IEX!L90</f>
        <v>2.5099999999999998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7.4425944354428009E-2</v>
      </c>
      <c r="AD91">
        <f t="shared" si="4"/>
        <v>8.7858055264108135</v>
      </c>
      <c r="AE91">
        <f>'IDT-1'!D91</f>
        <v>0</v>
      </c>
      <c r="AF91" s="24"/>
      <c r="AG91">
        <f t="shared" si="5"/>
        <v>8.7858055264108135</v>
      </c>
      <c r="AI91" s="34">
        <f>PXIL!L91</f>
        <v>0</v>
      </c>
      <c r="AJ91" s="34">
        <f>PXIL!R91</f>
        <v>0</v>
      </c>
      <c r="AK91" s="34">
        <f>RTM_IEX!L91</f>
        <v>1.93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7.0393944354428015E-2</v>
      </c>
      <c r="AD92">
        <f t="shared" si="4"/>
        <v>8.3098375264108117</v>
      </c>
      <c r="AE92">
        <f>'IDT-1'!D92</f>
        <v>0</v>
      </c>
      <c r="AF92" s="24"/>
      <c r="AG92">
        <f t="shared" si="5"/>
        <v>8.3098375264108117</v>
      </c>
      <c r="AI92" s="34">
        <f>PXIL!L92</f>
        <v>0</v>
      </c>
      <c r="AJ92" s="34">
        <f>PXIL!R92</f>
        <v>0</v>
      </c>
      <c r="AK92" s="34">
        <f>RTM_IEX!L92</f>
        <v>1.45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6.627794435442802E-2</v>
      </c>
      <c r="AD93">
        <f t="shared" si="4"/>
        <v>7.8239535264108131</v>
      </c>
      <c r="AE93">
        <f>'IDT-1'!D93</f>
        <v>0</v>
      </c>
      <c r="AF93" s="24"/>
      <c r="AG93">
        <f t="shared" si="5"/>
        <v>7.8239535264108131</v>
      </c>
      <c r="AI93" s="34">
        <f>PXIL!L93</f>
        <v>0</v>
      </c>
      <c r="AJ93" s="34">
        <f>PXIL!R93</f>
        <v>0</v>
      </c>
      <c r="AK93" s="34">
        <f>RTM_IEX!L93</f>
        <v>0.96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6.627794435442802E-2</v>
      </c>
      <c r="AD94">
        <f t="shared" si="4"/>
        <v>7.8239535264108131</v>
      </c>
      <c r="AE94">
        <f>'IDT-1'!D94</f>
        <v>0</v>
      </c>
      <c r="AF94" s="24"/>
      <c r="AG94">
        <f t="shared" si="5"/>
        <v>7.8239535264108131</v>
      </c>
      <c r="AI94" s="34">
        <f>PXIL!L94</f>
        <v>0</v>
      </c>
      <c r="AJ94" s="34">
        <f>PXIL!R94</f>
        <v>0</v>
      </c>
      <c r="AK94" s="34">
        <f>RTM_IEX!L94</f>
        <v>0.96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5.8213944354428018E-2</v>
      </c>
      <c r="AD95">
        <f t="shared" si="4"/>
        <v>6.8720175264108132</v>
      </c>
      <c r="AE95">
        <f>'IDT-1'!D95</f>
        <v>0</v>
      </c>
      <c r="AF95" s="24"/>
      <c r="AG95">
        <f t="shared" si="5"/>
        <v>6.8720175264108132</v>
      </c>
      <c r="AI95" s="34">
        <f>PXIL!L95</f>
        <v>0</v>
      </c>
      <c r="AJ95" s="34">
        <f>PXIL!R95</f>
        <v>0</v>
      </c>
      <c r="AK95" s="34">
        <f>RTM_IEX!L95</f>
        <v>0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5.8213944354428018E-2</v>
      </c>
      <c r="AD96">
        <f t="shared" si="4"/>
        <v>6.8720175264108132</v>
      </c>
      <c r="AE96">
        <f>'IDT-1'!D96</f>
        <v>0</v>
      </c>
      <c r="AF96" s="24"/>
      <c r="AG96">
        <f t="shared" si="5"/>
        <v>6.8720175264108132</v>
      </c>
      <c r="AI96" s="34">
        <f>PXIL!L96</f>
        <v>0</v>
      </c>
      <c r="AJ96" s="34">
        <f>PXIL!R96</f>
        <v>0</v>
      </c>
      <c r="AK96" s="34">
        <f>RTM_IEX!L96</f>
        <v>0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5.8213944354428018E-2</v>
      </c>
      <c r="AD97">
        <f t="shared" si="4"/>
        <v>6.8720175264108132</v>
      </c>
      <c r="AE97">
        <f>'IDT-1'!D97</f>
        <v>0</v>
      </c>
      <c r="AF97" s="24"/>
      <c r="AG97">
        <f t="shared" si="5"/>
        <v>6.8720175264108132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5.8213944354428018E-2</v>
      </c>
      <c r="AD98">
        <f t="shared" si="4"/>
        <v>6.8720175264108132</v>
      </c>
      <c r="AE98">
        <f>'IDT-1'!D98</f>
        <v>0</v>
      </c>
      <c r="AF98" s="24"/>
      <c r="AG98">
        <f t="shared" si="5"/>
        <v>6.8720175264108132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0.12000555772718419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8.9447500000000069E-2</v>
      </c>
      <c r="AB99" s="75">
        <f t="shared" si="6"/>
        <v>0</v>
      </c>
      <c r="AC99">
        <f t="shared" si="6"/>
        <v>2.3122795465461031E-3</v>
      </c>
      <c r="AD99">
        <f t="shared" si="6"/>
        <v>0.25498327818063798</v>
      </c>
      <c r="AE99">
        <f t="shared" ref="AE99:AR99" si="7">SUM(AE3:AE98)/4000</f>
        <v>0</v>
      </c>
      <c r="AG99">
        <f t="shared" si="7"/>
        <v>0.25498327818063798</v>
      </c>
      <c r="AI99">
        <f t="shared" si="7"/>
        <v>0</v>
      </c>
      <c r="AJ99">
        <f t="shared" si="7"/>
        <v>0</v>
      </c>
      <c r="AK99">
        <f t="shared" si="7"/>
        <v>5.6792499999999989E-2</v>
      </c>
      <c r="AL99">
        <f t="shared" si="7"/>
        <v>-8.9500000000000014E-3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45244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4" t="s">
        <v>143</v>
      </c>
      <c r="Q1" s="224" t="s">
        <v>144</v>
      </c>
      <c r="R1" s="227" t="s">
        <v>314</v>
      </c>
      <c r="S1" s="227" t="s">
        <v>454</v>
      </c>
      <c r="T1" s="40" t="s">
        <v>282</v>
      </c>
      <c r="U1" s="225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6" t="s">
        <v>194</v>
      </c>
      <c r="AB1" s="226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</row>
    <row r="2" spans="1:44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4"/>
      <c r="Q2" s="224"/>
      <c r="R2" s="227"/>
      <c r="S2" s="227"/>
      <c r="T2" s="40" t="s">
        <v>294</v>
      </c>
      <c r="U2" s="225"/>
      <c r="V2" s="65" t="s">
        <v>284</v>
      </c>
      <c r="W2" s="65" t="s">
        <v>284</v>
      </c>
      <c r="X2" s="215"/>
      <c r="Y2" s="222"/>
      <c r="Z2" s="222"/>
      <c r="AA2" s="226"/>
      <c r="AB2" s="226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19.290037000000002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3.95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0.19521631079999999</v>
      </c>
      <c r="AD3">
        <f>SUM(B3:AB3,AI3:AR3)-AC3</f>
        <v>23.044820689200002</v>
      </c>
      <c r="AE3">
        <v>0</v>
      </c>
      <c r="AF3" s="24"/>
      <c r="AG3">
        <f>SUM(AD3:AF3)</f>
        <v>23.044820689200002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19.290037000000002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0.96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0.17010031080000002</v>
      </c>
      <c r="AD4">
        <f t="shared" ref="AD4:AD67" si="1">SUM(B4:AB4,AI4:AR4)-AC4</f>
        <v>20.079936689200004</v>
      </c>
      <c r="AE4">
        <v>0</v>
      </c>
      <c r="AF4" s="24"/>
      <c r="AG4">
        <f t="shared" ref="AG4:AG67" si="2">SUM(AD4:AF4)</f>
        <v>20.079936689200004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17.941711000000002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0.15071037240000001</v>
      </c>
      <c r="AD5">
        <f t="shared" si="1"/>
        <v>17.791000627600003</v>
      </c>
      <c r="AE5">
        <v>0</v>
      </c>
      <c r="AF5" s="24"/>
      <c r="AG5">
        <f t="shared" si="2"/>
        <v>17.791000627600003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18.747579999999999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0.15747967199999999</v>
      </c>
      <c r="AD6">
        <f t="shared" si="1"/>
        <v>18.590100327999998</v>
      </c>
      <c r="AE6">
        <v>0</v>
      </c>
      <c r="AF6" s="24"/>
      <c r="AG6">
        <f t="shared" si="2"/>
        <v>18.590100327999998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18.541045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0.155744778</v>
      </c>
      <c r="AD7">
        <f t="shared" si="1"/>
        <v>18.385300222000001</v>
      </c>
      <c r="AE7">
        <v>0</v>
      </c>
      <c r="AF7" s="24"/>
      <c r="AG7">
        <f t="shared" si="2"/>
        <v>18.385300222000001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17.415793000000001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0.14629266120000001</v>
      </c>
      <c r="AD8">
        <f t="shared" si="1"/>
        <v>17.2695003388</v>
      </c>
      <c r="AE8">
        <v>0</v>
      </c>
      <c r="AF8" s="24"/>
      <c r="AG8">
        <f t="shared" si="2"/>
        <v>17.2695003388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16.349537000000002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0.13733611079999999</v>
      </c>
      <c r="AD9">
        <f t="shared" si="1"/>
        <v>16.212200889200002</v>
      </c>
      <c r="AE9">
        <v>0</v>
      </c>
      <c r="AF9" s="24"/>
      <c r="AG9">
        <f t="shared" si="2"/>
        <v>16.212200889200002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16.960771000000001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0.14247047639999999</v>
      </c>
      <c r="AD10">
        <f t="shared" si="1"/>
        <v>16.818300523600001</v>
      </c>
      <c r="AE10">
        <v>0</v>
      </c>
      <c r="AF10" s="24"/>
      <c r="AG10">
        <f t="shared" si="2"/>
        <v>16.818300523600001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15.098629000000001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0.12682848359999999</v>
      </c>
      <c r="AD11">
        <f t="shared" si="1"/>
        <v>14.9718005164</v>
      </c>
      <c r="AE11">
        <v>0</v>
      </c>
      <c r="AF11" s="24"/>
      <c r="AG11">
        <f t="shared" si="2"/>
        <v>14.9718005164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15.472469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0.12996873959999999</v>
      </c>
      <c r="AD12">
        <f t="shared" si="1"/>
        <v>15.3425002604</v>
      </c>
      <c r="AE12">
        <v>0</v>
      </c>
      <c r="AF12" s="24"/>
      <c r="AG12">
        <f t="shared" si="2"/>
        <v>15.3425002604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15.100242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0.12684203279999998</v>
      </c>
      <c r="AD13">
        <f t="shared" si="1"/>
        <v>14.973399967199999</v>
      </c>
      <c r="AE13">
        <v>0</v>
      </c>
      <c r="AF13" s="24"/>
      <c r="AG13">
        <f t="shared" si="2"/>
        <v>14.973399967199999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16.07856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0.13505990399999998</v>
      </c>
      <c r="AD14">
        <f t="shared" si="1"/>
        <v>15.943500095999999</v>
      </c>
      <c r="AE14">
        <v>0</v>
      </c>
      <c r="AF14" s="24"/>
      <c r="AG14">
        <f t="shared" si="2"/>
        <v>15.943500095999999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16.266237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0.13663639080000001</v>
      </c>
      <c r="AD15">
        <f t="shared" si="1"/>
        <v>16.129600609200001</v>
      </c>
      <c r="AE15">
        <v>0</v>
      </c>
      <c r="AF15" s="24"/>
      <c r="AG15">
        <f t="shared" si="2"/>
        <v>16.129600609200001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17.343284000000001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0.1456835856</v>
      </c>
      <c r="AD16">
        <f t="shared" si="1"/>
        <v>17.1976004144</v>
      </c>
      <c r="AE16">
        <v>0</v>
      </c>
      <c r="AF16" s="24"/>
      <c r="AG16">
        <f t="shared" si="2"/>
        <v>17.1976004144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16.402885000000001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0.13778423400000001</v>
      </c>
      <c r="AD17">
        <f t="shared" si="1"/>
        <v>16.265100766</v>
      </c>
      <c r="AE17">
        <v>0</v>
      </c>
      <c r="AF17" s="24"/>
      <c r="AG17">
        <f t="shared" si="2"/>
        <v>16.265100766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15.53449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0.13048971599999998</v>
      </c>
      <c r="AD18">
        <f t="shared" si="1"/>
        <v>15.404000284</v>
      </c>
      <c r="AE18">
        <v>0</v>
      </c>
      <c r="AF18" s="24"/>
      <c r="AG18">
        <f t="shared" si="2"/>
        <v>15.404000284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17.726358000000001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0.1489014072</v>
      </c>
      <c r="AD19">
        <f t="shared" si="1"/>
        <v>17.577456592800001</v>
      </c>
      <c r="AE19">
        <v>0</v>
      </c>
      <c r="AF19" s="24"/>
      <c r="AG19">
        <f t="shared" si="2"/>
        <v>17.577456592800001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19.290037000000002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0.96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0.17010031080000002</v>
      </c>
      <c r="AD20">
        <f t="shared" si="1"/>
        <v>20.079936689200004</v>
      </c>
      <c r="AE20">
        <v>0</v>
      </c>
      <c r="AF20" s="24"/>
      <c r="AG20">
        <f t="shared" si="2"/>
        <v>20.079936689200004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19.290037000000002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2.2200000000000002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0.1806843108</v>
      </c>
      <c r="AD21">
        <f t="shared" si="1"/>
        <v>21.3293526892</v>
      </c>
      <c r="AE21">
        <v>0</v>
      </c>
      <c r="AF21" s="24"/>
      <c r="AG21">
        <f t="shared" si="2"/>
        <v>21.3293526892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19.290037000000002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3.18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0.18874831080000001</v>
      </c>
      <c r="AD22">
        <f t="shared" si="1"/>
        <v>22.2812886892</v>
      </c>
      <c r="AE22">
        <v>0</v>
      </c>
      <c r="AF22" s="24"/>
      <c r="AG22">
        <f t="shared" si="2"/>
        <v>22.2812886892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19.290037000000002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4.82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0.2025243108</v>
      </c>
      <c r="AD23">
        <f t="shared" si="1"/>
        <v>23.907512689200001</v>
      </c>
      <c r="AE23">
        <v>0</v>
      </c>
      <c r="AF23" s="24"/>
      <c r="AG23">
        <f t="shared" si="2"/>
        <v>23.907512689200001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19.290037000000002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4.82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0.2025243108</v>
      </c>
      <c r="AD24">
        <f t="shared" si="1"/>
        <v>23.907512689200001</v>
      </c>
      <c r="AE24">
        <v>0</v>
      </c>
      <c r="AF24" s="24"/>
      <c r="AG24">
        <f t="shared" si="2"/>
        <v>23.907512689200001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19.290037000000002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4.82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0.2025243108</v>
      </c>
      <c r="AD25">
        <f t="shared" si="1"/>
        <v>23.907512689200001</v>
      </c>
      <c r="AE25">
        <v>0</v>
      </c>
      <c r="AF25" s="24"/>
      <c r="AG25">
        <f t="shared" si="2"/>
        <v>23.907512689200001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19.290037000000002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4.82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0.2025243108</v>
      </c>
      <c r="AD26">
        <f t="shared" si="1"/>
        <v>23.907512689200001</v>
      </c>
      <c r="AE26">
        <v>0</v>
      </c>
      <c r="AF26" s="24"/>
      <c r="AG26">
        <f t="shared" si="2"/>
        <v>23.907512689200001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19.290037000000002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2.99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0.1871523108</v>
      </c>
      <c r="AD27">
        <f t="shared" si="1"/>
        <v>22.092884689200002</v>
      </c>
      <c r="AE27">
        <v>0</v>
      </c>
      <c r="AF27" s="24"/>
      <c r="AG27">
        <f t="shared" si="2"/>
        <v>22.092884689200002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19.290037000000002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4.82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0.2025243108</v>
      </c>
      <c r="AD28">
        <f t="shared" si="1"/>
        <v>23.907512689200001</v>
      </c>
      <c r="AE28">
        <v>0</v>
      </c>
      <c r="AF28" s="24"/>
      <c r="AG28">
        <f t="shared" si="2"/>
        <v>23.907512689200001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19.290037000000002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4.82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0.2025243108</v>
      </c>
      <c r="AD29">
        <f t="shared" si="1"/>
        <v>23.907512689200001</v>
      </c>
      <c r="AE29">
        <v>0</v>
      </c>
      <c r="AF29" s="24"/>
      <c r="AG29">
        <f t="shared" si="2"/>
        <v>23.907512689200001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19.290037000000002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4.82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0.2025243108</v>
      </c>
      <c r="AD30">
        <f t="shared" si="1"/>
        <v>23.907512689200001</v>
      </c>
      <c r="AE30">
        <v>0</v>
      </c>
      <c r="AF30" s="24"/>
      <c r="AG30">
        <f t="shared" si="2"/>
        <v>23.907512689200001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19.290037000000002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4.82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0.2025243108</v>
      </c>
      <c r="AD31">
        <f t="shared" si="1"/>
        <v>23.907512689200001</v>
      </c>
      <c r="AE31">
        <v>0</v>
      </c>
      <c r="AF31" s="24"/>
      <c r="AG31">
        <f t="shared" si="2"/>
        <v>23.907512689200001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19.290037000000002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4.82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0.2025243108</v>
      </c>
      <c r="AD32">
        <f t="shared" si="1"/>
        <v>23.907512689200001</v>
      </c>
      <c r="AE32">
        <v>0</v>
      </c>
      <c r="AF32" s="24"/>
      <c r="AG32">
        <f t="shared" si="2"/>
        <v>23.907512689200001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19.290037000000002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4.82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0.2025243108</v>
      </c>
      <c r="AD33">
        <f t="shared" si="1"/>
        <v>23.907512689200001</v>
      </c>
      <c r="AE33">
        <v>0</v>
      </c>
      <c r="AF33" s="24"/>
      <c r="AG33">
        <f t="shared" si="2"/>
        <v>23.907512689200001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19.290037000000002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2.99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0.1871523108</v>
      </c>
      <c r="AD34">
        <f t="shared" si="1"/>
        <v>22.092884689200002</v>
      </c>
      <c r="AE34">
        <v>0</v>
      </c>
      <c r="AF34" s="24"/>
      <c r="AG34">
        <f t="shared" si="2"/>
        <v>22.092884689200002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19.290037000000002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4.82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0.2025243108</v>
      </c>
      <c r="AD35">
        <f t="shared" si="1"/>
        <v>23.907512689200001</v>
      </c>
      <c r="AE35">
        <v>0</v>
      </c>
      <c r="AF35" s="24"/>
      <c r="AG35">
        <f t="shared" si="2"/>
        <v>23.907512689200001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19.290037000000002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4.82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0.2025243108</v>
      </c>
      <c r="AD36">
        <f t="shared" si="1"/>
        <v>23.907512689200001</v>
      </c>
      <c r="AE36">
        <v>0</v>
      </c>
      <c r="AF36" s="24"/>
      <c r="AG36">
        <f t="shared" si="2"/>
        <v>23.907512689200001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19.290037000000002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0.2025243108</v>
      </c>
      <c r="AD37">
        <f t="shared" si="1"/>
        <v>23.907512689200001</v>
      </c>
      <c r="AE37">
        <v>0</v>
      </c>
      <c r="AF37" s="24"/>
      <c r="AG37">
        <f t="shared" si="2"/>
        <v>23.907512689200001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19.290037000000002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0.2025243108</v>
      </c>
      <c r="AD38">
        <f t="shared" si="1"/>
        <v>23.907512689200001</v>
      </c>
      <c r="AE38">
        <v>0</v>
      </c>
      <c r="AF38" s="24"/>
      <c r="AG38">
        <f t="shared" si="2"/>
        <v>23.907512689200001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19.290037000000002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4.82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0.2025243108</v>
      </c>
      <c r="AD39">
        <f t="shared" si="1"/>
        <v>23.907512689200001</v>
      </c>
      <c r="AE39">
        <v>0</v>
      </c>
      <c r="AF39" s="24"/>
      <c r="AG39">
        <f t="shared" si="2"/>
        <v>23.907512689200001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19.290037000000002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4.82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0.2025243108</v>
      </c>
      <c r="AD40">
        <f t="shared" si="1"/>
        <v>23.907512689200001</v>
      </c>
      <c r="AE40">
        <v>0</v>
      </c>
      <c r="AF40" s="24"/>
      <c r="AG40">
        <f t="shared" si="2"/>
        <v>23.907512689200001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19.290037000000002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3.67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0.19286431079999999</v>
      </c>
      <c r="AD41">
        <f t="shared" si="1"/>
        <v>22.767172689199999</v>
      </c>
      <c r="AE41">
        <v>0</v>
      </c>
      <c r="AF41" s="24"/>
      <c r="AG41">
        <f t="shared" si="2"/>
        <v>22.767172689199999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19.290037000000002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4.82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0.2025243108</v>
      </c>
      <c r="AD42">
        <f t="shared" si="1"/>
        <v>23.907512689200001</v>
      </c>
      <c r="AE42">
        <v>0</v>
      </c>
      <c r="AF42" s="24"/>
      <c r="AG42">
        <f t="shared" si="2"/>
        <v>23.907512689200001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19.290037000000002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4.82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0.2025243108</v>
      </c>
      <c r="AD43">
        <f t="shared" si="1"/>
        <v>23.907512689200001</v>
      </c>
      <c r="AE43">
        <v>0</v>
      </c>
      <c r="AF43" s="24"/>
      <c r="AG43">
        <f t="shared" si="2"/>
        <v>23.907512689200001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19.290037000000002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4.82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0.2025243108</v>
      </c>
      <c r="AD44">
        <f t="shared" si="1"/>
        <v>23.907512689200001</v>
      </c>
      <c r="AE44">
        <v>0</v>
      </c>
      <c r="AF44" s="24"/>
      <c r="AG44">
        <f t="shared" si="2"/>
        <v>23.907512689200001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19.290037000000002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3.28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0.18958831080000002</v>
      </c>
      <c r="AD45">
        <f t="shared" si="1"/>
        <v>22.380448689200001</v>
      </c>
      <c r="AE45">
        <v>0</v>
      </c>
      <c r="AF45" s="24"/>
      <c r="AG45">
        <f t="shared" si="2"/>
        <v>22.380448689200001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19.290037000000002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2.0299999999999998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0.17908831080000001</v>
      </c>
      <c r="AD46">
        <f t="shared" si="1"/>
        <v>21.140948689200002</v>
      </c>
      <c r="AE46">
        <v>0</v>
      </c>
      <c r="AF46" s="24"/>
      <c r="AG46">
        <f t="shared" si="2"/>
        <v>21.140948689200002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19.290037000000002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0.87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0.16934431080000001</v>
      </c>
      <c r="AD47">
        <f t="shared" si="1"/>
        <v>19.990692689200003</v>
      </c>
      <c r="AE47">
        <v>0</v>
      </c>
      <c r="AF47" s="24"/>
      <c r="AG47">
        <f t="shared" si="2"/>
        <v>19.990692689200003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18.905002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0.1588020168</v>
      </c>
      <c r="AD48">
        <f t="shared" si="1"/>
        <v>18.7461999832</v>
      </c>
      <c r="AE48">
        <v>0</v>
      </c>
      <c r="AF48" s="24"/>
      <c r="AG48">
        <f t="shared" si="2"/>
        <v>18.7461999832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18.635237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0.1565359908</v>
      </c>
      <c r="AD49">
        <f t="shared" si="1"/>
        <v>18.478701009200002</v>
      </c>
      <c r="AE49">
        <v>0</v>
      </c>
      <c r="AF49" s="24"/>
      <c r="AG49">
        <f t="shared" si="2"/>
        <v>18.478701009200002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19.290037000000002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0.1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0.16287631080000001</v>
      </c>
      <c r="AD50">
        <f t="shared" si="1"/>
        <v>19.227160689200002</v>
      </c>
      <c r="AE50">
        <v>0</v>
      </c>
      <c r="AF50" s="24"/>
      <c r="AG50">
        <f t="shared" si="2"/>
        <v>19.227160689200002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19.290037000000002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4.82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0.2025243108</v>
      </c>
      <c r="AD51">
        <f t="shared" si="1"/>
        <v>23.907512689200001</v>
      </c>
      <c r="AE51">
        <v>0</v>
      </c>
      <c r="AF51" s="24"/>
      <c r="AG51">
        <f t="shared" si="2"/>
        <v>23.907512689200001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19.290037000000002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3.09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0.18799231080000001</v>
      </c>
      <c r="AD52">
        <f t="shared" si="1"/>
        <v>22.192044689200003</v>
      </c>
      <c r="AE52">
        <v>0</v>
      </c>
      <c r="AF52" s="24"/>
      <c r="AG52">
        <f t="shared" si="2"/>
        <v>22.192044689200003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19.290037000000002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1.83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0.17740831080000002</v>
      </c>
      <c r="AD53">
        <f t="shared" si="1"/>
        <v>20.942628689200003</v>
      </c>
      <c r="AE53">
        <v>0</v>
      </c>
      <c r="AF53" s="24"/>
      <c r="AG53">
        <f t="shared" si="2"/>
        <v>20.942628689200003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19.290037000000002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4.05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0.19605631079999999</v>
      </c>
      <c r="AD54">
        <f t="shared" si="1"/>
        <v>23.143980689200003</v>
      </c>
      <c r="AE54">
        <v>0</v>
      </c>
      <c r="AF54" s="24"/>
      <c r="AG54">
        <f t="shared" si="2"/>
        <v>23.143980689200003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19.290037000000002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3.67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0.19286431079999999</v>
      </c>
      <c r="AD55">
        <f t="shared" si="1"/>
        <v>22.767172689199999</v>
      </c>
      <c r="AE55">
        <v>0</v>
      </c>
      <c r="AF55" s="24"/>
      <c r="AG55">
        <f t="shared" si="2"/>
        <v>22.767172689199999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19.290037000000002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0.68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0.16774831079999999</v>
      </c>
      <c r="AD56">
        <f t="shared" si="1"/>
        <v>19.802288689200001</v>
      </c>
      <c r="AE56">
        <v>0</v>
      </c>
      <c r="AF56" s="24"/>
      <c r="AG56">
        <f t="shared" si="2"/>
        <v>19.802288689200001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19.290037000000002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2.89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0.18631231080000002</v>
      </c>
      <c r="AD57">
        <f t="shared" si="1"/>
        <v>21.9937246892</v>
      </c>
      <c r="AE57">
        <v>0</v>
      </c>
      <c r="AF57" s="24"/>
      <c r="AG57">
        <f t="shared" si="2"/>
        <v>21.9937246892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19.290037000000002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2.0299999999999998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0.17908831080000001</v>
      </c>
      <c r="AD58">
        <f t="shared" si="1"/>
        <v>21.140948689200002</v>
      </c>
      <c r="AE58">
        <v>0</v>
      </c>
      <c r="AF58" s="24"/>
      <c r="AG58">
        <f t="shared" si="2"/>
        <v>21.140948689200002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19.290037000000002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1.83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0.17740831080000002</v>
      </c>
      <c r="AD59">
        <f t="shared" si="1"/>
        <v>20.942628689200003</v>
      </c>
      <c r="AE59">
        <v>0</v>
      </c>
      <c r="AF59" s="24"/>
      <c r="AG59">
        <f t="shared" si="2"/>
        <v>20.942628689200003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19.290037000000002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4.82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0.2025243108</v>
      </c>
      <c r="AD60">
        <f t="shared" si="1"/>
        <v>23.907512689200001</v>
      </c>
      <c r="AE60">
        <v>0</v>
      </c>
      <c r="AF60" s="24"/>
      <c r="AG60">
        <f t="shared" si="2"/>
        <v>23.907512689200001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19.290037000000002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4.82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0.2025243108</v>
      </c>
      <c r="AD61">
        <f t="shared" si="1"/>
        <v>23.907512689200001</v>
      </c>
      <c r="AE61">
        <v>0</v>
      </c>
      <c r="AF61" s="24"/>
      <c r="AG61">
        <f t="shared" si="2"/>
        <v>23.907512689200001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19.290037000000002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4.82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0.2025243108</v>
      </c>
      <c r="AD62">
        <f t="shared" si="1"/>
        <v>23.907512689200001</v>
      </c>
      <c r="AE62">
        <v>0</v>
      </c>
      <c r="AF62" s="24"/>
      <c r="AG62">
        <f t="shared" si="2"/>
        <v>23.907512689200001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19.290037000000002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4.82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0.2025243108</v>
      </c>
      <c r="AD63">
        <f t="shared" si="1"/>
        <v>23.907512689200001</v>
      </c>
      <c r="AE63">
        <v>0</v>
      </c>
      <c r="AF63" s="24"/>
      <c r="AG63">
        <f t="shared" si="2"/>
        <v>23.907512689200001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19.290037000000002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4.82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0.2025243108</v>
      </c>
      <c r="AD64">
        <f t="shared" si="1"/>
        <v>23.907512689200001</v>
      </c>
      <c r="AE64">
        <v>0</v>
      </c>
      <c r="AF64" s="24"/>
      <c r="AG64">
        <f t="shared" si="2"/>
        <v>23.907512689200001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19.290037000000002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4.82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0.2025243108</v>
      </c>
      <c r="AD65">
        <f t="shared" si="1"/>
        <v>23.907512689200001</v>
      </c>
      <c r="AE65">
        <v>0</v>
      </c>
      <c r="AF65" s="24"/>
      <c r="AG65">
        <f t="shared" si="2"/>
        <v>23.907512689200001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19.290037000000002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4.82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0.2025243108</v>
      </c>
      <c r="AD66">
        <f t="shared" si="1"/>
        <v>23.907512689200001</v>
      </c>
      <c r="AE66">
        <v>0</v>
      </c>
      <c r="AF66" s="24"/>
      <c r="AG66">
        <f t="shared" si="2"/>
        <v>23.907512689200001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0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19.290037000000002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4.82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0.2025243108</v>
      </c>
      <c r="AD67">
        <f t="shared" si="1"/>
        <v>23.907512689200001</v>
      </c>
      <c r="AE67">
        <v>0</v>
      </c>
      <c r="AF67" s="24"/>
      <c r="AG67">
        <f t="shared" si="2"/>
        <v>23.907512689200001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0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19.290037000000002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4.82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0.2025243108</v>
      </c>
      <c r="AD68">
        <f t="shared" ref="AD68:AD98" si="4">SUM(B68:AB68,AI68:AR68)-AC68</f>
        <v>23.907512689200001</v>
      </c>
      <c r="AE68">
        <v>0</v>
      </c>
      <c r="AF68" s="24"/>
      <c r="AG68">
        <f t="shared" ref="AG68:AG98" si="5">SUM(AD68:AF68)</f>
        <v>23.907512689200001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0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19.290037000000002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4.82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0.2025243108</v>
      </c>
      <c r="AD69">
        <f t="shared" si="4"/>
        <v>23.907512689200001</v>
      </c>
      <c r="AE69">
        <v>0</v>
      </c>
      <c r="AF69" s="24"/>
      <c r="AG69">
        <f t="shared" si="5"/>
        <v>23.907512689200001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19.290037000000002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3.47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0.19118431079999998</v>
      </c>
      <c r="AD70">
        <f t="shared" si="4"/>
        <v>22.5688526892</v>
      </c>
      <c r="AE70">
        <v>0</v>
      </c>
      <c r="AF70" s="24"/>
      <c r="AG70">
        <f t="shared" si="5"/>
        <v>22.5688526892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19.290037000000002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4.82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0.2025243108</v>
      </c>
      <c r="AD71">
        <f t="shared" si="4"/>
        <v>23.907512689200001</v>
      </c>
      <c r="AE71">
        <v>0</v>
      </c>
      <c r="AF71" s="24"/>
      <c r="AG71">
        <f t="shared" si="5"/>
        <v>23.907512689200001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19.290037000000002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4.82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0.2025243108</v>
      </c>
      <c r="AD72">
        <f t="shared" si="4"/>
        <v>23.907512689200001</v>
      </c>
      <c r="AE72">
        <v>0</v>
      </c>
      <c r="AF72" s="24"/>
      <c r="AG72">
        <f t="shared" si="5"/>
        <v>23.907512689200001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19.290037000000002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3.86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0.19446031080000001</v>
      </c>
      <c r="AD73">
        <f t="shared" si="4"/>
        <v>22.955576689200001</v>
      </c>
      <c r="AE73">
        <v>0</v>
      </c>
      <c r="AF73" s="24"/>
      <c r="AG73">
        <f t="shared" si="5"/>
        <v>22.955576689200001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19.290037000000002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4.82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0.2025243108</v>
      </c>
      <c r="AD74">
        <f t="shared" si="4"/>
        <v>23.907512689200001</v>
      </c>
      <c r="AE74">
        <v>0</v>
      </c>
      <c r="AF74" s="24"/>
      <c r="AG74">
        <f t="shared" si="5"/>
        <v>23.907512689200001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19.290037000000002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4.82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0.2025243108</v>
      </c>
      <c r="AD75">
        <f t="shared" si="4"/>
        <v>23.907512689200001</v>
      </c>
      <c r="AE75">
        <v>0</v>
      </c>
      <c r="AF75" s="24"/>
      <c r="AG75">
        <f t="shared" si="5"/>
        <v>23.907512689200001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19.290037000000002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3.67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0.19286431079999999</v>
      </c>
      <c r="AD76">
        <f t="shared" si="4"/>
        <v>22.767172689199999</v>
      </c>
      <c r="AE76">
        <v>0</v>
      </c>
      <c r="AF76" s="24"/>
      <c r="AG76">
        <f t="shared" si="5"/>
        <v>22.767172689199999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19.290037000000002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4.82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0.2025243108</v>
      </c>
      <c r="AD77">
        <f t="shared" si="4"/>
        <v>23.907512689200001</v>
      </c>
      <c r="AE77">
        <v>0</v>
      </c>
      <c r="AF77" s="24"/>
      <c r="AG77">
        <f t="shared" si="5"/>
        <v>23.907512689200001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19.290037000000002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4.82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0.2025243108</v>
      </c>
      <c r="AD78">
        <f t="shared" si="4"/>
        <v>23.907512689200001</v>
      </c>
      <c r="AE78">
        <v>0</v>
      </c>
      <c r="AF78" s="24"/>
      <c r="AG78">
        <f t="shared" si="5"/>
        <v>23.907512689200001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19.290037000000002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4.82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0.2025243108</v>
      </c>
      <c r="AD79">
        <f t="shared" si="4"/>
        <v>23.907512689200001</v>
      </c>
      <c r="AE79">
        <v>0</v>
      </c>
      <c r="AF79" s="24"/>
      <c r="AG79">
        <f t="shared" si="5"/>
        <v>23.907512689200001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19.290037000000002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3.67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0.19286431079999999</v>
      </c>
      <c r="AD80">
        <f t="shared" si="4"/>
        <v>22.767172689199999</v>
      </c>
      <c r="AE80">
        <v>0</v>
      </c>
      <c r="AF80" s="24"/>
      <c r="AG80">
        <f t="shared" si="5"/>
        <v>22.767172689199999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19.290037000000002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4.82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0.2025243108</v>
      </c>
      <c r="AD81">
        <f t="shared" si="4"/>
        <v>23.907512689200001</v>
      </c>
      <c r="AE81">
        <v>0</v>
      </c>
      <c r="AF81" s="24"/>
      <c r="AG81">
        <f t="shared" si="5"/>
        <v>23.907512689200001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19.290037000000002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4.82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0.2025243108</v>
      </c>
      <c r="AD82">
        <f t="shared" si="4"/>
        <v>23.907512689200001</v>
      </c>
      <c r="AE82">
        <v>0</v>
      </c>
      <c r="AF82" s="24"/>
      <c r="AG82">
        <f t="shared" si="5"/>
        <v>23.907512689200001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19.290037000000002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4.82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0.2025243108</v>
      </c>
      <c r="AD83">
        <f t="shared" si="4"/>
        <v>23.907512689200001</v>
      </c>
      <c r="AE83">
        <v>0</v>
      </c>
      <c r="AF83" s="24"/>
      <c r="AG83">
        <f t="shared" si="5"/>
        <v>23.907512689200001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19.290037000000002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4.82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0.2025243108</v>
      </c>
      <c r="AD84">
        <f t="shared" si="4"/>
        <v>23.907512689200001</v>
      </c>
      <c r="AE84">
        <v>0</v>
      </c>
      <c r="AF84" s="24"/>
      <c r="AG84">
        <f t="shared" si="5"/>
        <v>23.907512689200001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19.290037000000002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4.82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0.2025243108</v>
      </c>
      <c r="AD85">
        <f t="shared" si="4"/>
        <v>23.907512689200001</v>
      </c>
      <c r="AE85">
        <v>0</v>
      </c>
      <c r="AF85" s="24"/>
      <c r="AG85">
        <f t="shared" si="5"/>
        <v>23.907512689200001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19.290037000000002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4.82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0.2025243108</v>
      </c>
      <c r="AD86">
        <f t="shared" si="4"/>
        <v>23.907512689200001</v>
      </c>
      <c r="AE86">
        <v>0</v>
      </c>
      <c r="AF86" s="24"/>
      <c r="AG86">
        <f t="shared" si="5"/>
        <v>23.907512689200001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19.290037000000002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4.82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0.2025243108</v>
      </c>
      <c r="AD87">
        <f t="shared" si="4"/>
        <v>23.907512689200001</v>
      </c>
      <c r="AE87">
        <v>0</v>
      </c>
      <c r="AF87" s="24"/>
      <c r="AG87">
        <f t="shared" si="5"/>
        <v>23.907512689200001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19.290037000000002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4.82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0.2025243108</v>
      </c>
      <c r="AD88">
        <f t="shared" si="4"/>
        <v>23.907512689200001</v>
      </c>
      <c r="AE88">
        <v>0</v>
      </c>
      <c r="AF88" s="24"/>
      <c r="AG88">
        <f t="shared" si="5"/>
        <v>23.907512689200001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19.290037000000002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4.82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0.2025243108</v>
      </c>
      <c r="AD89">
        <f t="shared" si="4"/>
        <v>23.907512689200001</v>
      </c>
      <c r="AE89">
        <v>0</v>
      </c>
      <c r="AF89" s="24"/>
      <c r="AG89">
        <f t="shared" si="5"/>
        <v>23.907512689200001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19.290037000000002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4.82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0.2025243108</v>
      </c>
      <c r="AD90">
        <f t="shared" si="4"/>
        <v>23.907512689200001</v>
      </c>
      <c r="AE90">
        <v>0</v>
      </c>
      <c r="AF90" s="24"/>
      <c r="AG90">
        <f t="shared" si="5"/>
        <v>23.907512689200001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19.290037000000002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4.82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0.2025243108</v>
      </c>
      <c r="AD91">
        <f t="shared" si="4"/>
        <v>23.907512689200001</v>
      </c>
      <c r="AE91">
        <v>0</v>
      </c>
      <c r="AF91" s="24"/>
      <c r="AG91">
        <f t="shared" si="5"/>
        <v>23.907512689200001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19.290037000000002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4.82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0.2025243108</v>
      </c>
      <c r="AD92">
        <f t="shared" si="4"/>
        <v>23.907512689200001</v>
      </c>
      <c r="AE92">
        <v>0</v>
      </c>
      <c r="AF92" s="24"/>
      <c r="AG92">
        <f t="shared" si="5"/>
        <v>23.907512689200001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19.290037000000002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3.76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0.19362031080000003</v>
      </c>
      <c r="AD93">
        <f t="shared" si="4"/>
        <v>22.856416689200003</v>
      </c>
      <c r="AE93">
        <v>0</v>
      </c>
      <c r="AF93" s="24"/>
      <c r="AG93">
        <f t="shared" si="5"/>
        <v>22.856416689200003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19.290037000000002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4.82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0.2025243108</v>
      </c>
      <c r="AD94">
        <f t="shared" si="4"/>
        <v>23.907512689200001</v>
      </c>
      <c r="AE94">
        <v>0</v>
      </c>
      <c r="AF94" s="24"/>
      <c r="AG94">
        <f t="shared" si="5"/>
        <v>23.907512689200001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19.290037000000002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3.67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0.19286431079999999</v>
      </c>
      <c r="AD95">
        <f t="shared" si="4"/>
        <v>22.767172689199999</v>
      </c>
      <c r="AE95">
        <v>0</v>
      </c>
      <c r="AF95" s="24"/>
      <c r="AG95">
        <f t="shared" si="5"/>
        <v>22.767172689199999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19.290037000000002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1.35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0.17337631080000002</v>
      </c>
      <c r="AD96">
        <f t="shared" si="4"/>
        <v>20.466660689200005</v>
      </c>
      <c r="AE96">
        <v>0</v>
      </c>
      <c r="AF96" s="24"/>
      <c r="AG96">
        <f t="shared" si="5"/>
        <v>20.466660689200005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18.770775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0.15767450999999999</v>
      </c>
      <c r="AD97">
        <f t="shared" si="4"/>
        <v>18.613100490000001</v>
      </c>
      <c r="AE97">
        <v>0</v>
      </c>
      <c r="AF97" s="24"/>
      <c r="AG97">
        <f t="shared" si="5"/>
        <v>18.613100490000001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19.123335999999998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0.16063602239999997</v>
      </c>
      <c r="AD98">
        <f t="shared" si="4"/>
        <v>18.9626999776</v>
      </c>
      <c r="AE98">
        <v>0</v>
      </c>
      <c r="AF98" s="24"/>
      <c r="AG98">
        <f t="shared" si="5"/>
        <v>18.9626999776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0.45293669749999971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7.7929999999999944E-2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4.459280258999998E-3</v>
      </c>
      <c r="AD99">
        <f t="shared" si="6"/>
        <v>0.52640741724100026</v>
      </c>
      <c r="AE99">
        <f t="shared" ref="AE99:AR99" si="8">SUM(AE3:AE98)/4000</f>
        <v>0</v>
      </c>
      <c r="AG99">
        <f t="shared" si="8"/>
        <v>0.52640741724100026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45244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'[1]14'!B5</f>
        <v>265</v>
      </c>
      <c r="C3" s="16">
        <f>'[1]14'!C5</f>
        <v>0</v>
      </c>
      <c r="D3" s="16">
        <f>'[1]14'!D5</f>
        <v>75</v>
      </c>
      <c r="E3" s="16">
        <f>'[1]14'!E5</f>
        <v>0</v>
      </c>
      <c r="F3" s="15">
        <f>SUM(B3:E3)</f>
        <v>340</v>
      </c>
      <c r="G3" s="15">
        <f>'[1]14'!H5</f>
        <v>0</v>
      </c>
      <c r="H3" s="16">
        <f>'[1]14'!I5</f>
        <v>0</v>
      </c>
      <c r="I3" s="16">
        <f>'[1]14'!J5</f>
        <v>0</v>
      </c>
      <c r="J3" s="16">
        <f>'[1]14'!K5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'[1]14'!B6</f>
        <v>265</v>
      </c>
      <c r="C4" s="16">
        <f>'[1]14'!C6</f>
        <v>0</v>
      </c>
      <c r="D4" s="16">
        <f>'[1]14'!D6</f>
        <v>75</v>
      </c>
      <c r="E4" s="16">
        <f>'[1]14'!E6</f>
        <v>0</v>
      </c>
      <c r="F4" s="15">
        <f>SUM(B4:E4)</f>
        <v>340</v>
      </c>
      <c r="G4" s="15">
        <f>'[1]14'!H6</f>
        <v>0</v>
      </c>
      <c r="H4" s="16">
        <f>'[1]14'!I6</f>
        <v>0</v>
      </c>
      <c r="I4" s="16">
        <f>'[1]14'!J6</f>
        <v>0</v>
      </c>
      <c r="J4" s="16">
        <f>'[1]14'!K6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'[1]14'!B7</f>
        <v>265</v>
      </c>
      <c r="C5" s="16">
        <f>'[1]14'!C7</f>
        <v>0</v>
      </c>
      <c r="D5" s="16">
        <f>'[1]14'!D7</f>
        <v>75</v>
      </c>
      <c r="E5" s="16">
        <f>'[1]14'!E7</f>
        <v>0</v>
      </c>
      <c r="F5" s="15">
        <f t="shared" ref="F5:F68" si="6">SUM(B5:E5)</f>
        <v>340</v>
      </c>
      <c r="G5" s="15">
        <f>'[1]14'!H7</f>
        <v>0</v>
      </c>
      <c r="H5" s="16">
        <f>'[1]14'!I7</f>
        <v>0</v>
      </c>
      <c r="I5" s="16">
        <f>'[1]14'!J7</f>
        <v>0</v>
      </c>
      <c r="J5" s="16">
        <f>'[1]14'!K7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'[1]14'!B8</f>
        <v>265</v>
      </c>
      <c r="C6" s="16">
        <f>'[1]14'!C8</f>
        <v>0</v>
      </c>
      <c r="D6" s="16">
        <f>'[1]14'!D8</f>
        <v>75</v>
      </c>
      <c r="E6" s="16">
        <f>'[1]14'!E8</f>
        <v>0</v>
      </c>
      <c r="F6" s="15">
        <f t="shared" si="6"/>
        <v>340</v>
      </c>
      <c r="G6" s="15">
        <f>'[1]14'!H8</f>
        <v>0</v>
      </c>
      <c r="H6" s="16">
        <f>'[1]14'!I8</f>
        <v>0</v>
      </c>
      <c r="I6" s="16">
        <f>'[1]14'!J8</f>
        <v>0</v>
      </c>
      <c r="J6" s="16">
        <f>'[1]14'!K8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'[1]14'!B9</f>
        <v>265</v>
      </c>
      <c r="C7" s="16">
        <f>'[1]14'!C9</f>
        <v>0</v>
      </c>
      <c r="D7" s="16">
        <f>'[1]14'!D9</f>
        <v>75</v>
      </c>
      <c r="E7" s="16">
        <f>'[1]14'!E9</f>
        <v>0</v>
      </c>
      <c r="F7" s="15">
        <f t="shared" si="6"/>
        <v>340</v>
      </c>
      <c r="G7" s="15">
        <f>'[1]14'!H9</f>
        <v>0</v>
      </c>
      <c r="H7" s="16">
        <f>'[1]14'!I9</f>
        <v>0</v>
      </c>
      <c r="I7" s="16">
        <f>'[1]14'!J9</f>
        <v>0</v>
      </c>
      <c r="J7" s="16">
        <f>'[1]14'!K9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'[1]14'!B10</f>
        <v>265</v>
      </c>
      <c r="C8" s="16">
        <f>'[1]14'!C10</f>
        <v>0</v>
      </c>
      <c r="D8" s="16">
        <f>'[1]14'!D10</f>
        <v>75</v>
      </c>
      <c r="E8" s="16">
        <f>'[1]14'!E10</f>
        <v>0</v>
      </c>
      <c r="F8" s="15">
        <f t="shared" si="6"/>
        <v>340</v>
      </c>
      <c r="G8" s="15">
        <f>'[1]14'!H10</f>
        <v>0</v>
      </c>
      <c r="H8" s="16">
        <f>'[1]14'!I10</f>
        <v>0</v>
      </c>
      <c r="I8" s="16">
        <f>'[1]14'!J10</f>
        <v>0</v>
      </c>
      <c r="J8" s="16">
        <f>'[1]14'!K10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'[1]14'!B11</f>
        <v>265</v>
      </c>
      <c r="C9" s="16">
        <f>'[1]14'!C11</f>
        <v>0</v>
      </c>
      <c r="D9" s="16">
        <f>'[1]14'!D11</f>
        <v>75</v>
      </c>
      <c r="E9" s="16">
        <f>'[1]14'!E11</f>
        <v>0</v>
      </c>
      <c r="F9" s="15">
        <f t="shared" si="6"/>
        <v>340</v>
      </c>
      <c r="G9" s="15">
        <f>'[1]14'!H11</f>
        <v>0</v>
      </c>
      <c r="H9" s="16">
        <f>'[1]14'!I11</f>
        <v>0</v>
      </c>
      <c r="I9" s="16">
        <f>'[1]14'!J11</f>
        <v>0</v>
      </c>
      <c r="J9" s="16">
        <f>'[1]14'!K11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'[1]14'!B12</f>
        <v>265</v>
      </c>
      <c r="C10" s="16">
        <f>'[1]14'!C12</f>
        <v>0</v>
      </c>
      <c r="D10" s="16">
        <f>'[1]14'!D12</f>
        <v>75</v>
      </c>
      <c r="E10" s="16">
        <f>'[1]14'!E12</f>
        <v>0</v>
      </c>
      <c r="F10" s="15">
        <f t="shared" si="6"/>
        <v>340</v>
      </c>
      <c r="G10" s="15">
        <f>'[1]14'!H12</f>
        <v>0</v>
      </c>
      <c r="H10" s="16">
        <f>'[1]14'!I12</f>
        <v>0</v>
      </c>
      <c r="I10" s="16">
        <f>'[1]14'!J12</f>
        <v>0</v>
      </c>
      <c r="J10" s="16">
        <f>'[1]14'!K12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'[1]14'!B13</f>
        <v>265</v>
      </c>
      <c r="C11" s="16">
        <f>'[1]14'!C13</f>
        <v>0</v>
      </c>
      <c r="D11" s="16">
        <f>'[1]14'!D13</f>
        <v>75</v>
      </c>
      <c r="E11" s="16">
        <f>'[1]14'!E13</f>
        <v>0</v>
      </c>
      <c r="F11" s="15">
        <f t="shared" si="6"/>
        <v>340</v>
      </c>
      <c r="G11" s="15">
        <f>'[1]14'!H13</f>
        <v>0</v>
      </c>
      <c r="H11" s="16">
        <f>'[1]14'!I13</f>
        <v>0</v>
      </c>
      <c r="I11" s="16">
        <f>'[1]14'!J13</f>
        <v>0</v>
      </c>
      <c r="J11" s="16">
        <f>'[1]14'!K13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'[1]14'!B14</f>
        <v>265</v>
      </c>
      <c r="C12" s="16">
        <f>'[1]14'!C14</f>
        <v>0</v>
      </c>
      <c r="D12" s="16">
        <f>'[1]14'!D14</f>
        <v>75</v>
      </c>
      <c r="E12" s="16">
        <f>'[1]14'!E14</f>
        <v>0</v>
      </c>
      <c r="F12" s="15">
        <f t="shared" si="6"/>
        <v>340</v>
      </c>
      <c r="G12" s="15">
        <f>'[1]14'!H14</f>
        <v>0</v>
      </c>
      <c r="H12" s="16">
        <f>'[1]14'!I14</f>
        <v>0</v>
      </c>
      <c r="I12" s="16">
        <f>'[1]14'!J14</f>
        <v>0</v>
      </c>
      <c r="J12" s="16">
        <f>'[1]14'!K14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'[1]14'!B15</f>
        <v>265</v>
      </c>
      <c r="C13" s="16">
        <f>'[1]14'!C15</f>
        <v>0</v>
      </c>
      <c r="D13" s="16">
        <f>'[1]14'!D15</f>
        <v>75</v>
      </c>
      <c r="E13" s="16">
        <f>'[1]14'!E15</f>
        <v>0</v>
      </c>
      <c r="F13" s="15">
        <f t="shared" si="6"/>
        <v>340</v>
      </c>
      <c r="G13" s="15">
        <f>'[1]14'!H15</f>
        <v>0</v>
      </c>
      <c r="H13" s="16">
        <f>'[1]14'!I15</f>
        <v>0</v>
      </c>
      <c r="I13" s="16">
        <f>'[1]14'!J15</f>
        <v>0</v>
      </c>
      <c r="J13" s="16">
        <f>'[1]14'!K15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'[1]14'!B16</f>
        <v>265</v>
      </c>
      <c r="C14" s="16">
        <f>'[1]14'!C16</f>
        <v>0</v>
      </c>
      <c r="D14" s="16">
        <f>'[1]14'!D16</f>
        <v>75</v>
      </c>
      <c r="E14" s="16">
        <f>'[1]14'!E16</f>
        <v>0</v>
      </c>
      <c r="F14" s="15">
        <f t="shared" si="6"/>
        <v>340</v>
      </c>
      <c r="G14" s="15">
        <f>'[1]14'!H16</f>
        <v>0</v>
      </c>
      <c r="H14" s="16">
        <f>'[1]14'!I16</f>
        <v>0</v>
      </c>
      <c r="I14" s="16">
        <f>'[1]14'!J16</f>
        <v>0</v>
      </c>
      <c r="J14" s="16">
        <f>'[1]14'!K16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'[1]14'!B17</f>
        <v>265</v>
      </c>
      <c r="C15" s="16">
        <f>'[1]14'!C17</f>
        <v>0</v>
      </c>
      <c r="D15" s="16">
        <f>'[1]14'!D17</f>
        <v>75</v>
      </c>
      <c r="E15" s="16">
        <f>'[1]14'!E17</f>
        <v>0</v>
      </c>
      <c r="F15" s="15">
        <f t="shared" si="6"/>
        <v>340</v>
      </c>
      <c r="G15" s="15">
        <f>'[1]14'!H17</f>
        <v>0</v>
      </c>
      <c r="H15" s="16">
        <f>'[1]14'!I17</f>
        <v>0</v>
      </c>
      <c r="I15" s="16">
        <f>'[1]14'!J17</f>
        <v>0</v>
      </c>
      <c r="J15" s="16">
        <f>'[1]14'!K17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'[1]14'!B18</f>
        <v>265</v>
      </c>
      <c r="C16" s="16">
        <f>'[1]14'!C18</f>
        <v>0</v>
      </c>
      <c r="D16" s="16">
        <f>'[1]14'!D18</f>
        <v>75</v>
      </c>
      <c r="E16" s="16">
        <f>'[1]14'!E18</f>
        <v>0</v>
      </c>
      <c r="F16" s="15">
        <f t="shared" si="6"/>
        <v>340</v>
      </c>
      <c r="G16" s="15">
        <f>'[1]14'!H18</f>
        <v>0</v>
      </c>
      <c r="H16" s="16">
        <f>'[1]14'!I18</f>
        <v>0</v>
      </c>
      <c r="I16" s="16">
        <f>'[1]14'!J18</f>
        <v>0</v>
      </c>
      <c r="J16" s="16">
        <f>'[1]14'!K18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'[1]14'!B19</f>
        <v>265</v>
      </c>
      <c r="C17" s="16">
        <f>'[1]14'!C19</f>
        <v>0</v>
      </c>
      <c r="D17" s="16">
        <f>'[1]14'!D19</f>
        <v>75</v>
      </c>
      <c r="E17" s="16">
        <f>'[1]14'!E19</f>
        <v>0</v>
      </c>
      <c r="F17" s="15">
        <f t="shared" si="6"/>
        <v>340</v>
      </c>
      <c r="G17" s="15">
        <f>'[1]14'!H19</f>
        <v>0</v>
      </c>
      <c r="H17" s="16">
        <f>'[1]14'!I19</f>
        <v>0</v>
      </c>
      <c r="I17" s="16">
        <f>'[1]14'!J19</f>
        <v>0</v>
      </c>
      <c r="J17" s="16">
        <f>'[1]14'!K19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'[1]14'!B20</f>
        <v>265</v>
      </c>
      <c r="C18" s="16">
        <f>'[1]14'!C20</f>
        <v>0</v>
      </c>
      <c r="D18" s="16">
        <f>'[1]14'!D20</f>
        <v>75</v>
      </c>
      <c r="E18" s="16">
        <f>'[1]14'!E20</f>
        <v>0</v>
      </c>
      <c r="F18" s="15">
        <f t="shared" si="6"/>
        <v>340</v>
      </c>
      <c r="G18" s="15">
        <f>'[1]14'!H20</f>
        <v>0</v>
      </c>
      <c r="H18" s="16">
        <f>'[1]14'!I20</f>
        <v>0</v>
      </c>
      <c r="I18" s="16">
        <f>'[1]14'!J20</f>
        <v>0</v>
      </c>
      <c r="J18" s="16">
        <f>'[1]14'!K20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'[1]14'!B21</f>
        <v>265</v>
      </c>
      <c r="C19" s="16">
        <f>'[1]14'!C21</f>
        <v>0</v>
      </c>
      <c r="D19" s="16">
        <f>'[1]14'!D21</f>
        <v>75</v>
      </c>
      <c r="E19" s="16">
        <f>'[1]14'!E21</f>
        <v>0</v>
      </c>
      <c r="F19" s="15">
        <f t="shared" si="6"/>
        <v>340</v>
      </c>
      <c r="G19" s="15">
        <f>'[1]14'!H21</f>
        <v>0</v>
      </c>
      <c r="H19" s="16">
        <f>'[1]14'!I21</f>
        <v>0</v>
      </c>
      <c r="I19" s="16">
        <f>'[1]14'!J21</f>
        <v>0</v>
      </c>
      <c r="J19" s="16">
        <f>'[1]14'!K21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'[1]14'!B22</f>
        <v>265</v>
      </c>
      <c r="C20" s="16">
        <f>'[1]14'!C22</f>
        <v>0</v>
      </c>
      <c r="D20" s="16">
        <f>'[1]14'!D22</f>
        <v>75</v>
      </c>
      <c r="E20" s="16">
        <f>'[1]14'!E22</f>
        <v>0</v>
      </c>
      <c r="F20" s="15">
        <f t="shared" si="6"/>
        <v>340</v>
      </c>
      <c r="G20" s="15">
        <f>'[1]14'!H22</f>
        <v>0</v>
      </c>
      <c r="H20" s="16">
        <f>'[1]14'!I22</f>
        <v>0</v>
      </c>
      <c r="I20" s="16">
        <f>'[1]14'!J22</f>
        <v>0</v>
      </c>
      <c r="J20" s="16">
        <f>'[1]14'!K22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'[1]14'!B23</f>
        <v>265</v>
      </c>
      <c r="C21" s="16">
        <f>'[1]14'!C23</f>
        <v>0</v>
      </c>
      <c r="D21" s="16">
        <f>'[1]14'!D23</f>
        <v>75</v>
      </c>
      <c r="E21" s="16">
        <f>'[1]14'!E23</f>
        <v>0</v>
      </c>
      <c r="F21" s="15">
        <f t="shared" si="6"/>
        <v>340</v>
      </c>
      <c r="G21" s="15">
        <f>'[1]14'!H23</f>
        <v>0</v>
      </c>
      <c r="H21" s="16">
        <f>'[1]14'!I23</f>
        <v>0</v>
      </c>
      <c r="I21" s="16">
        <f>'[1]14'!J23</f>
        <v>0</v>
      </c>
      <c r="J21" s="16">
        <f>'[1]14'!K23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'[1]14'!B24</f>
        <v>265</v>
      </c>
      <c r="C22" s="16">
        <f>'[1]14'!C24</f>
        <v>0</v>
      </c>
      <c r="D22" s="16">
        <f>'[1]14'!D24</f>
        <v>75</v>
      </c>
      <c r="E22" s="16">
        <f>'[1]14'!E24</f>
        <v>0</v>
      </c>
      <c r="F22" s="15">
        <f t="shared" si="6"/>
        <v>340</v>
      </c>
      <c r="G22" s="15">
        <f>'[1]14'!H24</f>
        <v>0</v>
      </c>
      <c r="H22" s="16">
        <f>'[1]14'!I24</f>
        <v>0</v>
      </c>
      <c r="I22" s="16">
        <f>'[1]14'!J24</f>
        <v>0</v>
      </c>
      <c r="J22" s="16">
        <f>'[1]14'!K24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'[1]14'!B25</f>
        <v>265</v>
      </c>
      <c r="C23" s="16">
        <f>'[1]14'!C25</f>
        <v>0</v>
      </c>
      <c r="D23" s="16">
        <f>'[1]14'!D25</f>
        <v>75</v>
      </c>
      <c r="E23" s="16">
        <f>'[1]14'!E25</f>
        <v>0</v>
      </c>
      <c r="F23" s="15">
        <f t="shared" si="6"/>
        <v>340</v>
      </c>
      <c r="G23" s="15">
        <f>'[1]14'!H25</f>
        <v>0</v>
      </c>
      <c r="H23" s="16">
        <f>'[1]14'!I25</f>
        <v>0</v>
      </c>
      <c r="I23" s="16">
        <f>'[1]14'!J25</f>
        <v>0</v>
      </c>
      <c r="J23" s="16">
        <f>'[1]14'!K25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'[1]14'!B26</f>
        <v>265</v>
      </c>
      <c r="C24" s="16">
        <f>'[1]14'!C26</f>
        <v>0</v>
      </c>
      <c r="D24" s="16">
        <f>'[1]14'!D26</f>
        <v>75</v>
      </c>
      <c r="E24" s="16">
        <f>'[1]14'!E26</f>
        <v>0</v>
      </c>
      <c r="F24" s="15">
        <f t="shared" si="6"/>
        <v>340</v>
      </c>
      <c r="G24" s="15">
        <f>'[1]14'!H26</f>
        <v>0</v>
      </c>
      <c r="H24" s="16">
        <f>'[1]14'!I26</f>
        <v>0</v>
      </c>
      <c r="I24" s="16">
        <f>'[1]14'!J26</f>
        <v>0</v>
      </c>
      <c r="J24" s="16">
        <f>'[1]14'!K26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'[1]14'!B27</f>
        <v>265</v>
      </c>
      <c r="C25" s="16">
        <f>'[1]14'!C27</f>
        <v>0</v>
      </c>
      <c r="D25" s="16">
        <f>'[1]14'!D27</f>
        <v>75</v>
      </c>
      <c r="E25" s="16">
        <f>'[1]14'!E27</f>
        <v>0</v>
      </c>
      <c r="F25" s="15">
        <f t="shared" si="6"/>
        <v>340</v>
      </c>
      <c r="G25" s="15">
        <f>'[1]14'!H27</f>
        <v>0</v>
      </c>
      <c r="H25" s="16">
        <f>'[1]14'!I27</f>
        <v>0</v>
      </c>
      <c r="I25" s="16">
        <f>'[1]14'!J27</f>
        <v>0</v>
      </c>
      <c r="J25" s="16">
        <f>'[1]14'!K27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'[1]14'!B28</f>
        <v>265</v>
      </c>
      <c r="C26" s="16">
        <f>'[1]14'!C28</f>
        <v>0</v>
      </c>
      <c r="D26" s="16">
        <f>'[1]14'!D28</f>
        <v>75</v>
      </c>
      <c r="E26" s="16">
        <f>'[1]14'!E28</f>
        <v>0</v>
      </c>
      <c r="F26" s="15">
        <f t="shared" si="6"/>
        <v>340</v>
      </c>
      <c r="G26" s="15">
        <f>'[1]14'!H28</f>
        <v>0</v>
      </c>
      <c r="H26" s="16">
        <f>'[1]14'!I28</f>
        <v>0</v>
      </c>
      <c r="I26" s="16">
        <f>'[1]14'!J28</f>
        <v>0</v>
      </c>
      <c r="J26" s="16">
        <f>'[1]14'!K28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'[1]14'!B29</f>
        <v>265</v>
      </c>
      <c r="C27" s="16">
        <f>'[1]14'!C29</f>
        <v>0</v>
      </c>
      <c r="D27" s="16">
        <f>'[1]14'!D29</f>
        <v>75</v>
      </c>
      <c r="E27" s="16">
        <f>'[1]14'!E29</f>
        <v>0</v>
      </c>
      <c r="F27" s="15">
        <f t="shared" si="6"/>
        <v>340</v>
      </c>
      <c r="G27" s="15">
        <f>'[1]14'!H29</f>
        <v>0</v>
      </c>
      <c r="H27" s="16">
        <f>'[1]14'!I29</f>
        <v>0</v>
      </c>
      <c r="I27" s="16">
        <f>'[1]14'!J29</f>
        <v>0</v>
      </c>
      <c r="J27" s="16">
        <f>'[1]14'!K29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'[1]14'!B30</f>
        <v>265</v>
      </c>
      <c r="C28" s="16">
        <f>'[1]14'!C30</f>
        <v>0</v>
      </c>
      <c r="D28" s="16">
        <f>'[1]14'!D30</f>
        <v>75</v>
      </c>
      <c r="E28" s="16">
        <f>'[1]14'!E30</f>
        <v>0</v>
      </c>
      <c r="F28" s="15">
        <f t="shared" si="6"/>
        <v>340</v>
      </c>
      <c r="G28" s="15">
        <f>'[1]14'!H30</f>
        <v>0</v>
      </c>
      <c r="H28" s="16">
        <f>'[1]14'!I30</f>
        <v>0</v>
      </c>
      <c r="I28" s="16">
        <f>'[1]14'!J30</f>
        <v>0</v>
      </c>
      <c r="J28" s="16">
        <f>'[1]14'!K30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'[1]14'!B31</f>
        <v>265</v>
      </c>
      <c r="C29" s="16">
        <f>'[1]14'!C31</f>
        <v>0</v>
      </c>
      <c r="D29" s="16">
        <f>'[1]14'!D31</f>
        <v>75</v>
      </c>
      <c r="E29" s="16">
        <f>'[1]14'!E31</f>
        <v>0</v>
      </c>
      <c r="F29" s="15">
        <f t="shared" si="6"/>
        <v>340</v>
      </c>
      <c r="G29" s="15">
        <f>'[1]14'!H31</f>
        <v>0</v>
      </c>
      <c r="H29" s="16">
        <f>'[1]14'!I31</f>
        <v>0</v>
      </c>
      <c r="I29" s="16">
        <f>'[1]14'!J31</f>
        <v>0</v>
      </c>
      <c r="J29" s="16">
        <f>'[1]14'!K31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'[1]14'!B32</f>
        <v>265</v>
      </c>
      <c r="C30" s="16">
        <f>'[1]14'!C32</f>
        <v>0</v>
      </c>
      <c r="D30" s="16">
        <f>'[1]14'!D32</f>
        <v>75</v>
      </c>
      <c r="E30" s="16">
        <f>'[1]14'!E32</f>
        <v>0</v>
      </c>
      <c r="F30" s="15">
        <f t="shared" si="6"/>
        <v>340</v>
      </c>
      <c r="G30" s="15">
        <f>'[1]14'!H32</f>
        <v>0</v>
      </c>
      <c r="H30" s="16">
        <f>'[1]14'!I32</f>
        <v>0</v>
      </c>
      <c r="I30" s="16">
        <f>'[1]14'!J32</f>
        <v>0</v>
      </c>
      <c r="J30" s="16">
        <f>'[1]14'!K32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'[1]14'!B33</f>
        <v>265</v>
      </c>
      <c r="C31" s="16">
        <f>'[1]14'!C33</f>
        <v>0</v>
      </c>
      <c r="D31" s="16">
        <f>'[1]14'!D33</f>
        <v>75</v>
      </c>
      <c r="E31" s="16">
        <f>'[1]14'!E33</f>
        <v>0</v>
      </c>
      <c r="F31" s="15">
        <f t="shared" si="6"/>
        <v>340</v>
      </c>
      <c r="G31" s="15">
        <f>'[1]14'!H33</f>
        <v>0</v>
      </c>
      <c r="H31" s="16">
        <f>'[1]14'!I33</f>
        <v>0</v>
      </c>
      <c r="I31" s="16">
        <f>'[1]14'!J33</f>
        <v>0</v>
      </c>
      <c r="J31" s="16">
        <f>'[1]14'!K33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'[1]14'!B34</f>
        <v>265</v>
      </c>
      <c r="C32" s="16">
        <f>'[1]14'!C34</f>
        <v>0</v>
      </c>
      <c r="D32" s="16">
        <f>'[1]14'!D34</f>
        <v>75</v>
      </c>
      <c r="E32" s="16">
        <f>'[1]14'!E34</f>
        <v>0</v>
      </c>
      <c r="F32" s="15">
        <f t="shared" si="6"/>
        <v>340</v>
      </c>
      <c r="G32" s="15">
        <f>'[1]14'!H34</f>
        <v>0</v>
      </c>
      <c r="H32" s="16">
        <f>'[1]14'!I34</f>
        <v>0</v>
      </c>
      <c r="I32" s="16">
        <f>'[1]14'!J34</f>
        <v>0</v>
      </c>
      <c r="J32" s="16">
        <f>'[1]14'!K34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'[1]14'!B35</f>
        <v>265</v>
      </c>
      <c r="C33" s="16">
        <f>'[1]14'!C35</f>
        <v>0</v>
      </c>
      <c r="D33" s="16">
        <f>'[1]14'!D35</f>
        <v>75</v>
      </c>
      <c r="E33" s="16">
        <f>'[1]14'!E35</f>
        <v>0</v>
      </c>
      <c r="F33" s="15">
        <f t="shared" si="6"/>
        <v>340</v>
      </c>
      <c r="G33" s="15">
        <f>'[1]14'!H35</f>
        <v>0</v>
      </c>
      <c r="H33" s="16">
        <f>'[1]14'!I35</f>
        <v>0</v>
      </c>
      <c r="I33" s="16">
        <f>'[1]14'!J35</f>
        <v>0</v>
      </c>
      <c r="J33" s="16">
        <f>'[1]14'!K35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'[1]14'!B36</f>
        <v>265</v>
      </c>
      <c r="C34" s="16">
        <f>'[1]14'!C36</f>
        <v>0</v>
      </c>
      <c r="D34" s="16">
        <f>'[1]14'!D36</f>
        <v>75</v>
      </c>
      <c r="E34" s="16">
        <f>'[1]14'!E36</f>
        <v>0</v>
      </c>
      <c r="F34" s="15">
        <f t="shared" si="6"/>
        <v>340</v>
      </c>
      <c r="G34" s="15">
        <f>'[1]14'!H36</f>
        <v>0</v>
      </c>
      <c r="H34" s="16">
        <f>'[1]14'!I36</f>
        <v>0</v>
      </c>
      <c r="I34" s="16">
        <f>'[1]14'!J36</f>
        <v>0</v>
      </c>
      <c r="J34" s="16">
        <f>'[1]14'!K36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'[1]14'!B37</f>
        <v>265</v>
      </c>
      <c r="C35" s="16">
        <f>'[1]14'!C37</f>
        <v>0</v>
      </c>
      <c r="D35" s="16">
        <f>'[1]14'!D37</f>
        <v>75</v>
      </c>
      <c r="E35" s="16">
        <f>'[1]14'!E37</f>
        <v>0</v>
      </c>
      <c r="F35" s="15">
        <f t="shared" si="6"/>
        <v>340</v>
      </c>
      <c r="G35" s="15">
        <f>'[1]14'!H37</f>
        <v>0</v>
      </c>
      <c r="H35" s="16">
        <f>'[1]14'!I37</f>
        <v>0</v>
      </c>
      <c r="I35" s="16">
        <f>'[1]14'!J37</f>
        <v>0</v>
      </c>
      <c r="J35" s="16">
        <f>'[1]14'!K37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'[1]14'!B38</f>
        <v>265</v>
      </c>
      <c r="C36" s="16">
        <f>'[1]14'!C38</f>
        <v>0</v>
      </c>
      <c r="D36" s="16">
        <f>'[1]14'!D38</f>
        <v>75</v>
      </c>
      <c r="E36" s="16">
        <f>'[1]14'!E38</f>
        <v>0</v>
      </c>
      <c r="F36" s="15">
        <f t="shared" si="6"/>
        <v>340</v>
      </c>
      <c r="G36" s="15">
        <f>'[1]14'!H38</f>
        <v>0</v>
      </c>
      <c r="H36" s="16">
        <f>'[1]14'!I38</f>
        <v>0</v>
      </c>
      <c r="I36" s="16">
        <f>'[1]14'!J38</f>
        <v>0</v>
      </c>
      <c r="J36" s="16">
        <f>'[1]14'!K38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'[1]14'!B39</f>
        <v>265</v>
      </c>
      <c r="C37" s="16">
        <f>'[1]14'!C39</f>
        <v>0</v>
      </c>
      <c r="D37" s="16">
        <f>'[1]14'!D39</f>
        <v>75</v>
      </c>
      <c r="E37" s="16">
        <f>'[1]14'!E39</f>
        <v>0</v>
      </c>
      <c r="F37" s="15">
        <f t="shared" si="6"/>
        <v>340</v>
      </c>
      <c r="G37" s="15">
        <f>'[1]14'!H39</f>
        <v>0</v>
      </c>
      <c r="H37" s="16">
        <f>'[1]14'!I39</f>
        <v>0</v>
      </c>
      <c r="I37" s="16">
        <f>'[1]14'!J39</f>
        <v>0</v>
      </c>
      <c r="J37" s="16">
        <f>'[1]14'!K39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'[1]14'!B40</f>
        <v>265</v>
      </c>
      <c r="C38" s="16">
        <f>'[1]14'!C40</f>
        <v>0</v>
      </c>
      <c r="D38" s="16">
        <f>'[1]14'!D40</f>
        <v>75</v>
      </c>
      <c r="E38" s="16">
        <f>'[1]14'!E40</f>
        <v>0</v>
      </c>
      <c r="F38" s="15">
        <f t="shared" si="6"/>
        <v>340</v>
      </c>
      <c r="G38" s="15">
        <f>'[1]14'!H40</f>
        <v>0</v>
      </c>
      <c r="H38" s="16">
        <f>'[1]14'!I40</f>
        <v>0</v>
      </c>
      <c r="I38" s="16">
        <f>'[1]14'!J40</f>
        <v>0</v>
      </c>
      <c r="J38" s="16">
        <f>'[1]14'!K40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'[1]14'!B41</f>
        <v>265</v>
      </c>
      <c r="C39" s="16">
        <f>'[1]14'!C41</f>
        <v>0</v>
      </c>
      <c r="D39" s="16">
        <f>'[1]14'!D41</f>
        <v>75</v>
      </c>
      <c r="E39" s="16">
        <f>'[1]14'!E41</f>
        <v>0</v>
      </c>
      <c r="F39" s="15">
        <f t="shared" si="6"/>
        <v>340</v>
      </c>
      <c r="G39" s="15">
        <f>'[1]14'!H41</f>
        <v>0</v>
      </c>
      <c r="H39" s="16">
        <f>'[1]14'!I41</f>
        <v>0</v>
      </c>
      <c r="I39" s="16">
        <f>'[1]14'!J41</f>
        <v>0</v>
      </c>
      <c r="J39" s="16">
        <f>'[1]14'!K41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'[1]14'!B42</f>
        <v>265</v>
      </c>
      <c r="C40" s="16">
        <f>'[1]14'!C42</f>
        <v>0</v>
      </c>
      <c r="D40" s="16">
        <f>'[1]14'!D42</f>
        <v>75</v>
      </c>
      <c r="E40" s="16">
        <f>'[1]14'!E42</f>
        <v>0</v>
      </c>
      <c r="F40" s="15">
        <f t="shared" si="6"/>
        <v>340</v>
      </c>
      <c r="G40" s="15">
        <f>'[1]14'!H42</f>
        <v>0</v>
      </c>
      <c r="H40" s="16">
        <f>'[1]14'!I42</f>
        <v>0</v>
      </c>
      <c r="I40" s="16">
        <f>'[1]14'!J42</f>
        <v>0</v>
      </c>
      <c r="J40" s="16">
        <f>'[1]14'!K42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'[1]14'!B43</f>
        <v>265</v>
      </c>
      <c r="C41" s="16">
        <f>'[1]14'!C43</f>
        <v>0</v>
      </c>
      <c r="D41" s="16">
        <f>'[1]14'!D43</f>
        <v>75</v>
      </c>
      <c r="E41" s="16">
        <f>'[1]14'!E43</f>
        <v>0</v>
      </c>
      <c r="F41" s="15">
        <f t="shared" si="6"/>
        <v>340</v>
      </c>
      <c r="G41" s="15">
        <f>'[1]14'!H43</f>
        <v>0</v>
      </c>
      <c r="H41" s="16">
        <f>'[1]14'!I43</f>
        <v>0</v>
      </c>
      <c r="I41" s="16">
        <f>'[1]14'!J43</f>
        <v>0</v>
      </c>
      <c r="J41" s="16">
        <f>'[1]14'!K43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'[1]14'!B44</f>
        <v>265</v>
      </c>
      <c r="C42" s="16">
        <f>'[1]14'!C44</f>
        <v>0</v>
      </c>
      <c r="D42" s="16">
        <f>'[1]14'!D44</f>
        <v>75</v>
      </c>
      <c r="E42" s="16">
        <f>'[1]14'!E44</f>
        <v>0</v>
      </c>
      <c r="F42" s="15">
        <f t="shared" si="6"/>
        <v>340</v>
      </c>
      <c r="G42" s="15">
        <f>'[1]14'!H44</f>
        <v>0</v>
      </c>
      <c r="H42" s="16">
        <f>'[1]14'!I44</f>
        <v>0</v>
      </c>
      <c r="I42" s="16">
        <f>'[1]14'!J44</f>
        <v>0</v>
      </c>
      <c r="J42" s="16">
        <f>'[1]14'!K44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'[1]14'!B45</f>
        <v>265</v>
      </c>
      <c r="C43" s="16">
        <f>'[1]14'!C45</f>
        <v>0</v>
      </c>
      <c r="D43" s="16">
        <f>'[1]14'!D45</f>
        <v>75</v>
      </c>
      <c r="E43" s="16">
        <f>'[1]14'!E45</f>
        <v>0</v>
      </c>
      <c r="F43" s="15">
        <f t="shared" si="6"/>
        <v>340</v>
      </c>
      <c r="G43" s="15">
        <f>'[1]14'!H45</f>
        <v>0</v>
      </c>
      <c r="H43" s="16">
        <f>'[1]14'!I45</f>
        <v>0</v>
      </c>
      <c r="I43" s="16">
        <f>'[1]14'!J45</f>
        <v>0</v>
      </c>
      <c r="J43" s="16">
        <f>'[1]14'!K45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'[1]14'!B46</f>
        <v>265</v>
      </c>
      <c r="C44" s="16">
        <f>'[1]14'!C46</f>
        <v>0</v>
      </c>
      <c r="D44" s="16">
        <f>'[1]14'!D46</f>
        <v>75</v>
      </c>
      <c r="E44" s="16">
        <f>'[1]14'!E46</f>
        <v>0</v>
      </c>
      <c r="F44" s="15">
        <f t="shared" si="6"/>
        <v>340</v>
      </c>
      <c r="G44" s="15">
        <f>'[1]14'!H46</f>
        <v>0</v>
      </c>
      <c r="H44" s="16">
        <f>'[1]14'!I46</f>
        <v>0</v>
      </c>
      <c r="I44" s="16">
        <f>'[1]14'!J46</f>
        <v>0</v>
      </c>
      <c r="J44" s="16">
        <f>'[1]14'!K46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'[1]14'!B47</f>
        <v>265</v>
      </c>
      <c r="C45" s="16">
        <f>'[1]14'!C47</f>
        <v>0</v>
      </c>
      <c r="D45" s="16">
        <f>'[1]14'!D47</f>
        <v>75</v>
      </c>
      <c r="E45" s="16">
        <f>'[1]14'!E47</f>
        <v>0</v>
      </c>
      <c r="F45" s="15">
        <f t="shared" si="6"/>
        <v>340</v>
      </c>
      <c r="G45" s="15">
        <f>'[1]14'!H47</f>
        <v>0</v>
      </c>
      <c r="H45" s="16">
        <f>'[1]14'!I47</f>
        <v>0</v>
      </c>
      <c r="I45" s="16">
        <f>'[1]14'!J47</f>
        <v>0</v>
      </c>
      <c r="J45" s="16">
        <f>'[1]14'!K47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'[1]14'!B48</f>
        <v>265</v>
      </c>
      <c r="C46" s="16">
        <f>'[1]14'!C48</f>
        <v>0</v>
      </c>
      <c r="D46" s="16">
        <f>'[1]14'!D48</f>
        <v>75</v>
      </c>
      <c r="E46" s="16">
        <f>'[1]14'!E48</f>
        <v>0</v>
      </c>
      <c r="F46" s="15">
        <f t="shared" si="6"/>
        <v>340</v>
      </c>
      <c r="G46" s="15">
        <f>'[1]14'!H48</f>
        <v>0</v>
      </c>
      <c r="H46" s="16">
        <f>'[1]14'!I48</f>
        <v>0</v>
      </c>
      <c r="I46" s="16">
        <f>'[1]14'!J48</f>
        <v>0</v>
      </c>
      <c r="J46" s="16">
        <f>'[1]14'!K48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'[1]14'!B49</f>
        <v>265</v>
      </c>
      <c r="C47" s="16">
        <f>'[1]14'!C49</f>
        <v>0</v>
      </c>
      <c r="D47" s="16">
        <f>'[1]14'!D49</f>
        <v>75</v>
      </c>
      <c r="E47" s="16">
        <f>'[1]14'!E49</f>
        <v>0</v>
      </c>
      <c r="F47" s="15">
        <f t="shared" si="6"/>
        <v>340</v>
      </c>
      <c r="G47" s="15">
        <f>'[1]14'!H49</f>
        <v>0</v>
      </c>
      <c r="H47" s="16">
        <f>'[1]14'!I49</f>
        <v>0</v>
      </c>
      <c r="I47" s="16">
        <f>'[1]14'!J49</f>
        <v>0</v>
      </c>
      <c r="J47" s="16">
        <f>'[1]14'!K49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'[1]14'!B50</f>
        <v>265</v>
      </c>
      <c r="C48" s="16">
        <f>'[1]14'!C50</f>
        <v>0</v>
      </c>
      <c r="D48" s="16">
        <f>'[1]14'!D50</f>
        <v>75</v>
      </c>
      <c r="E48" s="16">
        <f>'[1]14'!E50</f>
        <v>0</v>
      </c>
      <c r="F48" s="15">
        <f t="shared" si="6"/>
        <v>340</v>
      </c>
      <c r="G48" s="15">
        <f>'[1]14'!H50</f>
        <v>0</v>
      </c>
      <c r="H48" s="16">
        <f>'[1]14'!I50</f>
        <v>0</v>
      </c>
      <c r="I48" s="16">
        <f>'[1]14'!J50</f>
        <v>0</v>
      </c>
      <c r="J48" s="16">
        <f>'[1]14'!K50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'[1]14'!B51</f>
        <v>265</v>
      </c>
      <c r="C49" s="16">
        <f>'[1]14'!C51</f>
        <v>0</v>
      </c>
      <c r="D49" s="16">
        <f>'[1]14'!D51</f>
        <v>75</v>
      </c>
      <c r="E49" s="16">
        <f>'[1]14'!E51</f>
        <v>0</v>
      </c>
      <c r="F49" s="15">
        <f t="shared" si="6"/>
        <v>340</v>
      </c>
      <c r="G49" s="15">
        <f>'[1]14'!H51</f>
        <v>0</v>
      </c>
      <c r="H49" s="16">
        <f>'[1]14'!I51</f>
        <v>0</v>
      </c>
      <c r="I49" s="16">
        <f>'[1]14'!J51</f>
        <v>0</v>
      </c>
      <c r="J49" s="16">
        <f>'[1]14'!K51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'[1]14'!B52</f>
        <v>265</v>
      </c>
      <c r="C50" s="16">
        <f>'[1]14'!C52</f>
        <v>0</v>
      </c>
      <c r="D50" s="16">
        <f>'[1]14'!D52</f>
        <v>75</v>
      </c>
      <c r="E50" s="16">
        <f>'[1]14'!E52</f>
        <v>0</v>
      </c>
      <c r="F50" s="15">
        <f t="shared" si="6"/>
        <v>340</v>
      </c>
      <c r="G50" s="15">
        <f>'[1]14'!H52</f>
        <v>0</v>
      </c>
      <c r="H50" s="16">
        <f>'[1]14'!I52</f>
        <v>0</v>
      </c>
      <c r="I50" s="16">
        <f>'[1]14'!J52</f>
        <v>0</v>
      </c>
      <c r="J50" s="16">
        <f>'[1]14'!K52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'[1]14'!B53</f>
        <v>265</v>
      </c>
      <c r="C51" s="16">
        <f>'[1]14'!C53</f>
        <v>0</v>
      </c>
      <c r="D51" s="16">
        <f>'[1]14'!D53</f>
        <v>75</v>
      </c>
      <c r="E51" s="16">
        <f>'[1]14'!E53</f>
        <v>0</v>
      </c>
      <c r="F51" s="15">
        <f t="shared" si="6"/>
        <v>340</v>
      </c>
      <c r="G51" s="15">
        <f>'[1]14'!H53</f>
        <v>0</v>
      </c>
      <c r="H51" s="16">
        <f>'[1]14'!I53</f>
        <v>0</v>
      </c>
      <c r="I51" s="16">
        <f>'[1]14'!J53</f>
        <v>0</v>
      </c>
      <c r="J51" s="16">
        <f>'[1]14'!K53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'[1]14'!B54</f>
        <v>265</v>
      </c>
      <c r="C52" s="16">
        <f>'[1]14'!C54</f>
        <v>0</v>
      </c>
      <c r="D52" s="16">
        <f>'[1]14'!D54</f>
        <v>75</v>
      </c>
      <c r="E52" s="16">
        <f>'[1]14'!E54</f>
        <v>0</v>
      </c>
      <c r="F52" s="15">
        <f t="shared" si="6"/>
        <v>340</v>
      </c>
      <c r="G52" s="15">
        <f>'[1]14'!H54</f>
        <v>0</v>
      </c>
      <c r="H52" s="16">
        <f>'[1]14'!I54</f>
        <v>0</v>
      </c>
      <c r="I52" s="16">
        <f>'[1]14'!J54</f>
        <v>0</v>
      </c>
      <c r="J52" s="16">
        <f>'[1]14'!K54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'[1]14'!B55</f>
        <v>265</v>
      </c>
      <c r="C53" s="16">
        <f>'[1]14'!C55</f>
        <v>0</v>
      </c>
      <c r="D53" s="16">
        <f>'[1]14'!D55</f>
        <v>75</v>
      </c>
      <c r="E53" s="16">
        <f>'[1]14'!E55</f>
        <v>0</v>
      </c>
      <c r="F53" s="15">
        <f t="shared" si="6"/>
        <v>340</v>
      </c>
      <c r="G53" s="15">
        <f>'[1]14'!H55</f>
        <v>0</v>
      </c>
      <c r="H53" s="16">
        <f>'[1]14'!I55</f>
        <v>0</v>
      </c>
      <c r="I53" s="16">
        <f>'[1]14'!J55</f>
        <v>0</v>
      </c>
      <c r="J53" s="16">
        <f>'[1]14'!K55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'[1]14'!B56</f>
        <v>265</v>
      </c>
      <c r="C54" s="16">
        <f>'[1]14'!C56</f>
        <v>0</v>
      </c>
      <c r="D54" s="16">
        <f>'[1]14'!D56</f>
        <v>75</v>
      </c>
      <c r="E54" s="16">
        <f>'[1]14'!E56</f>
        <v>0</v>
      </c>
      <c r="F54" s="15">
        <f t="shared" si="6"/>
        <v>340</v>
      </c>
      <c r="G54" s="15">
        <f>'[1]14'!H56</f>
        <v>0</v>
      </c>
      <c r="H54" s="16">
        <f>'[1]14'!I56</f>
        <v>0</v>
      </c>
      <c r="I54" s="16">
        <f>'[1]14'!J56</f>
        <v>0</v>
      </c>
      <c r="J54" s="16">
        <f>'[1]14'!K56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'[1]14'!B57</f>
        <v>265</v>
      </c>
      <c r="C55" s="16">
        <f>'[1]14'!C57</f>
        <v>0</v>
      </c>
      <c r="D55" s="16">
        <f>'[1]14'!D57</f>
        <v>75</v>
      </c>
      <c r="E55" s="16">
        <f>'[1]14'!E57</f>
        <v>0</v>
      </c>
      <c r="F55" s="15">
        <f t="shared" si="6"/>
        <v>340</v>
      </c>
      <c r="G55" s="15">
        <f>'[1]14'!H57</f>
        <v>0</v>
      </c>
      <c r="H55" s="16">
        <f>'[1]14'!I57</f>
        <v>0</v>
      </c>
      <c r="I55" s="16">
        <f>'[1]14'!J57</f>
        <v>0</v>
      </c>
      <c r="J55" s="16">
        <f>'[1]14'!K57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'[1]14'!B58</f>
        <v>265</v>
      </c>
      <c r="C56" s="16">
        <f>'[1]14'!C58</f>
        <v>0</v>
      </c>
      <c r="D56" s="16">
        <f>'[1]14'!D58</f>
        <v>75</v>
      </c>
      <c r="E56" s="16">
        <f>'[1]14'!E58</f>
        <v>0</v>
      </c>
      <c r="F56" s="15">
        <f t="shared" si="6"/>
        <v>340</v>
      </c>
      <c r="G56" s="15">
        <f>'[1]14'!H58</f>
        <v>0</v>
      </c>
      <c r="H56" s="16">
        <f>'[1]14'!I58</f>
        <v>0</v>
      </c>
      <c r="I56" s="16">
        <f>'[1]14'!J58</f>
        <v>0</v>
      </c>
      <c r="J56" s="16">
        <f>'[1]14'!K58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'[1]14'!B59</f>
        <v>265</v>
      </c>
      <c r="C57" s="16">
        <f>'[1]14'!C59</f>
        <v>0</v>
      </c>
      <c r="D57" s="16">
        <f>'[1]14'!D59</f>
        <v>75</v>
      </c>
      <c r="E57" s="16">
        <f>'[1]14'!E59</f>
        <v>0</v>
      </c>
      <c r="F57" s="15">
        <f t="shared" si="6"/>
        <v>340</v>
      </c>
      <c r="G57" s="15">
        <f>'[1]14'!H59</f>
        <v>0</v>
      </c>
      <c r="H57" s="16">
        <f>'[1]14'!I59</f>
        <v>0</v>
      </c>
      <c r="I57" s="16">
        <f>'[1]14'!J59</f>
        <v>0</v>
      </c>
      <c r="J57" s="16">
        <f>'[1]14'!K59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'[1]14'!B60</f>
        <v>265</v>
      </c>
      <c r="C58" s="16">
        <f>'[1]14'!C60</f>
        <v>0</v>
      </c>
      <c r="D58" s="16">
        <f>'[1]14'!D60</f>
        <v>75</v>
      </c>
      <c r="E58" s="16">
        <f>'[1]14'!E60</f>
        <v>0</v>
      </c>
      <c r="F58" s="15">
        <f t="shared" si="6"/>
        <v>340</v>
      </c>
      <c r="G58" s="15">
        <f>'[1]14'!H60</f>
        <v>0</v>
      </c>
      <c r="H58" s="16">
        <f>'[1]14'!I60</f>
        <v>0</v>
      </c>
      <c r="I58" s="16">
        <f>'[1]14'!J60</f>
        <v>0</v>
      </c>
      <c r="J58" s="16">
        <f>'[1]14'!K60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'[1]14'!B61</f>
        <v>265</v>
      </c>
      <c r="C59" s="16">
        <f>'[1]14'!C61</f>
        <v>0</v>
      </c>
      <c r="D59" s="16">
        <f>'[1]14'!D61</f>
        <v>75</v>
      </c>
      <c r="E59" s="16">
        <f>'[1]14'!E61</f>
        <v>0</v>
      </c>
      <c r="F59" s="15">
        <f t="shared" si="6"/>
        <v>340</v>
      </c>
      <c r="G59" s="15">
        <f>'[1]14'!H61</f>
        <v>0</v>
      </c>
      <c r="H59" s="16">
        <f>'[1]14'!I61</f>
        <v>0</v>
      </c>
      <c r="I59" s="16">
        <f>'[1]14'!J61</f>
        <v>0</v>
      </c>
      <c r="J59" s="16">
        <f>'[1]14'!K61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'[1]14'!B62</f>
        <v>265</v>
      </c>
      <c r="C60" s="16">
        <f>'[1]14'!C62</f>
        <v>0</v>
      </c>
      <c r="D60" s="16">
        <f>'[1]14'!D62</f>
        <v>75</v>
      </c>
      <c r="E60" s="16">
        <f>'[1]14'!E62</f>
        <v>0</v>
      </c>
      <c r="F60" s="15">
        <f t="shared" si="6"/>
        <v>340</v>
      </c>
      <c r="G60" s="15">
        <f>'[1]14'!H62</f>
        <v>0</v>
      </c>
      <c r="H60" s="16">
        <f>'[1]14'!I62</f>
        <v>0</v>
      </c>
      <c r="I60" s="16">
        <f>'[1]14'!J62</f>
        <v>0</v>
      </c>
      <c r="J60" s="16">
        <f>'[1]14'!K62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'[1]14'!B63</f>
        <v>265</v>
      </c>
      <c r="C61" s="16">
        <f>'[1]14'!C63</f>
        <v>0</v>
      </c>
      <c r="D61" s="16">
        <f>'[1]14'!D63</f>
        <v>75</v>
      </c>
      <c r="E61" s="16">
        <f>'[1]14'!E63</f>
        <v>0</v>
      </c>
      <c r="F61" s="15">
        <f t="shared" si="6"/>
        <v>340</v>
      </c>
      <c r="G61" s="15">
        <f>'[1]14'!H63</f>
        <v>0</v>
      </c>
      <c r="H61" s="16">
        <f>'[1]14'!I63</f>
        <v>0</v>
      </c>
      <c r="I61" s="16">
        <f>'[1]14'!J63</f>
        <v>0</v>
      </c>
      <c r="J61" s="16">
        <f>'[1]14'!K63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'[1]14'!B64</f>
        <v>265</v>
      </c>
      <c r="C62" s="16">
        <f>'[1]14'!C64</f>
        <v>0</v>
      </c>
      <c r="D62" s="16">
        <f>'[1]14'!D64</f>
        <v>75</v>
      </c>
      <c r="E62" s="16">
        <f>'[1]14'!E64</f>
        <v>0</v>
      </c>
      <c r="F62" s="15">
        <f t="shared" si="6"/>
        <v>340</v>
      </c>
      <c r="G62" s="15">
        <f>'[1]14'!H64</f>
        <v>0</v>
      </c>
      <c r="H62" s="16">
        <f>'[1]14'!I64</f>
        <v>0</v>
      </c>
      <c r="I62" s="16">
        <f>'[1]14'!J64</f>
        <v>0</v>
      </c>
      <c r="J62" s="16">
        <f>'[1]14'!K64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'[1]14'!B65</f>
        <v>265</v>
      </c>
      <c r="C63" s="16">
        <f>'[1]14'!C65</f>
        <v>0</v>
      </c>
      <c r="D63" s="16">
        <f>'[1]14'!D65</f>
        <v>75</v>
      </c>
      <c r="E63" s="16">
        <f>'[1]14'!E65</f>
        <v>0</v>
      </c>
      <c r="F63" s="15">
        <f t="shared" si="6"/>
        <v>340</v>
      </c>
      <c r="G63" s="15">
        <f>'[1]14'!H65</f>
        <v>0</v>
      </c>
      <c r="H63" s="16">
        <f>'[1]14'!I65</f>
        <v>0</v>
      </c>
      <c r="I63" s="16">
        <f>'[1]14'!J65</f>
        <v>0</v>
      </c>
      <c r="J63" s="16">
        <f>'[1]14'!K65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'[1]14'!B66</f>
        <v>265</v>
      </c>
      <c r="C64" s="16">
        <f>'[1]14'!C66</f>
        <v>0</v>
      </c>
      <c r="D64" s="16">
        <f>'[1]14'!D66</f>
        <v>75</v>
      </c>
      <c r="E64" s="16">
        <f>'[1]14'!E66</f>
        <v>0</v>
      </c>
      <c r="F64" s="15">
        <f t="shared" si="6"/>
        <v>340</v>
      </c>
      <c r="G64" s="15">
        <f>'[1]14'!H66</f>
        <v>0</v>
      </c>
      <c r="H64" s="16">
        <f>'[1]14'!I66</f>
        <v>0</v>
      </c>
      <c r="I64" s="16">
        <f>'[1]14'!J66</f>
        <v>0</v>
      </c>
      <c r="J64" s="16">
        <f>'[1]14'!K66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'[1]14'!B67</f>
        <v>265</v>
      </c>
      <c r="C65" s="16">
        <f>'[1]14'!C67</f>
        <v>0</v>
      </c>
      <c r="D65" s="16">
        <f>'[1]14'!D67</f>
        <v>75</v>
      </c>
      <c r="E65" s="16">
        <f>'[1]14'!E67</f>
        <v>0</v>
      </c>
      <c r="F65" s="15">
        <f t="shared" si="6"/>
        <v>340</v>
      </c>
      <c r="G65" s="15">
        <f>'[1]14'!H67</f>
        <v>0</v>
      </c>
      <c r="H65" s="16">
        <f>'[1]14'!I67</f>
        <v>0</v>
      </c>
      <c r="I65" s="16">
        <f>'[1]14'!J67</f>
        <v>0</v>
      </c>
      <c r="J65" s="16">
        <f>'[1]14'!K67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'[1]14'!B68</f>
        <v>265</v>
      </c>
      <c r="C66" s="16">
        <f>'[1]14'!C68</f>
        <v>0</v>
      </c>
      <c r="D66" s="16">
        <f>'[1]14'!D68</f>
        <v>75</v>
      </c>
      <c r="E66" s="16">
        <f>'[1]14'!E68</f>
        <v>0</v>
      </c>
      <c r="F66" s="15">
        <f t="shared" si="6"/>
        <v>340</v>
      </c>
      <c r="G66" s="15">
        <f>'[1]14'!H68</f>
        <v>0</v>
      </c>
      <c r="H66" s="16">
        <f>'[1]14'!I68</f>
        <v>0</v>
      </c>
      <c r="I66" s="16">
        <f>'[1]14'!J68</f>
        <v>0</v>
      </c>
      <c r="J66" s="16">
        <f>'[1]14'!K68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'[1]14'!B69</f>
        <v>265</v>
      </c>
      <c r="C67" s="16">
        <f>'[1]14'!C69</f>
        <v>0</v>
      </c>
      <c r="D67" s="16">
        <f>'[1]14'!D69</f>
        <v>75</v>
      </c>
      <c r="E67" s="16">
        <f>'[1]14'!E69</f>
        <v>0</v>
      </c>
      <c r="F67" s="15">
        <f t="shared" si="6"/>
        <v>340</v>
      </c>
      <c r="G67" s="15">
        <f>'[1]14'!H69</f>
        <v>0</v>
      </c>
      <c r="H67" s="16">
        <f>'[1]14'!I69</f>
        <v>0</v>
      </c>
      <c r="I67" s="16">
        <f>'[1]14'!J69</f>
        <v>0</v>
      </c>
      <c r="J67" s="16">
        <f>'[1]14'!K69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'[1]14'!B70</f>
        <v>265</v>
      </c>
      <c r="C68" s="16">
        <f>'[1]14'!C70</f>
        <v>0</v>
      </c>
      <c r="D68" s="16">
        <f>'[1]14'!D70</f>
        <v>75</v>
      </c>
      <c r="E68" s="16">
        <f>'[1]14'!E70</f>
        <v>0</v>
      </c>
      <c r="F68" s="15">
        <f t="shared" si="6"/>
        <v>340</v>
      </c>
      <c r="G68" s="15">
        <f>'[1]14'!H70</f>
        <v>0</v>
      </c>
      <c r="H68" s="16">
        <f>'[1]14'!I70</f>
        <v>0</v>
      </c>
      <c r="I68" s="16">
        <f>'[1]14'!J70</f>
        <v>0</v>
      </c>
      <c r="J68" s="16">
        <f>'[1]14'!K70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'[1]14'!B71</f>
        <v>265</v>
      </c>
      <c r="C69" s="16">
        <f>'[1]14'!C71</f>
        <v>0</v>
      </c>
      <c r="D69" s="16">
        <f>'[1]14'!D71</f>
        <v>75</v>
      </c>
      <c r="E69" s="16">
        <f>'[1]14'!E71</f>
        <v>0</v>
      </c>
      <c r="F69" s="15">
        <f t="shared" ref="F69:F98" si="17">SUM(B69:E69)</f>
        <v>340</v>
      </c>
      <c r="G69" s="15">
        <f>'[1]14'!H71</f>
        <v>0</v>
      </c>
      <c r="H69" s="16">
        <f>'[1]14'!I71</f>
        <v>0</v>
      </c>
      <c r="I69" s="16">
        <f>'[1]14'!J71</f>
        <v>0</v>
      </c>
      <c r="J69" s="16">
        <f>'[1]14'!K71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'[1]14'!B72</f>
        <v>265</v>
      </c>
      <c r="C70" s="16">
        <f>'[1]14'!C72</f>
        <v>0</v>
      </c>
      <c r="D70" s="16">
        <f>'[1]14'!D72</f>
        <v>75</v>
      </c>
      <c r="E70" s="16">
        <f>'[1]14'!E72</f>
        <v>0</v>
      </c>
      <c r="F70" s="15">
        <f t="shared" si="17"/>
        <v>340</v>
      </c>
      <c r="G70" s="15">
        <f>'[1]14'!H72</f>
        <v>0</v>
      </c>
      <c r="H70" s="16">
        <f>'[1]14'!I72</f>
        <v>0</v>
      </c>
      <c r="I70" s="16">
        <f>'[1]14'!J72</f>
        <v>0</v>
      </c>
      <c r="J70" s="16">
        <f>'[1]14'!K72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'[1]14'!B73</f>
        <v>265</v>
      </c>
      <c r="C71" s="16">
        <f>'[1]14'!C73</f>
        <v>0</v>
      </c>
      <c r="D71" s="16">
        <f>'[1]14'!D73</f>
        <v>75</v>
      </c>
      <c r="E71" s="16">
        <f>'[1]14'!E73</f>
        <v>0</v>
      </c>
      <c r="F71" s="15">
        <f t="shared" si="17"/>
        <v>340</v>
      </c>
      <c r="G71" s="15">
        <f>'[1]14'!H73</f>
        <v>0</v>
      </c>
      <c r="H71" s="16">
        <f>'[1]14'!I73</f>
        <v>0</v>
      </c>
      <c r="I71" s="16">
        <f>'[1]14'!J73</f>
        <v>0</v>
      </c>
      <c r="J71" s="16">
        <f>'[1]14'!K73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'[1]14'!B74</f>
        <v>265</v>
      </c>
      <c r="C72" s="16">
        <f>'[1]14'!C74</f>
        <v>0</v>
      </c>
      <c r="D72" s="16">
        <f>'[1]14'!D74</f>
        <v>75</v>
      </c>
      <c r="E72" s="16">
        <f>'[1]14'!E74</f>
        <v>0</v>
      </c>
      <c r="F72" s="15">
        <f t="shared" si="17"/>
        <v>340</v>
      </c>
      <c r="G72" s="15">
        <f>'[1]14'!H74</f>
        <v>0</v>
      </c>
      <c r="H72" s="16">
        <f>'[1]14'!I74</f>
        <v>0</v>
      </c>
      <c r="I72" s="16">
        <f>'[1]14'!J74</f>
        <v>0</v>
      </c>
      <c r="J72" s="16">
        <f>'[1]14'!K74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'[1]14'!B75</f>
        <v>265</v>
      </c>
      <c r="C73" s="16">
        <f>'[1]14'!C75</f>
        <v>0</v>
      </c>
      <c r="D73" s="16">
        <f>'[1]14'!D75</f>
        <v>75</v>
      </c>
      <c r="E73" s="16">
        <f>'[1]14'!E75</f>
        <v>0</v>
      </c>
      <c r="F73" s="15">
        <f t="shared" si="17"/>
        <v>340</v>
      </c>
      <c r="G73" s="15">
        <f>'[1]14'!H75</f>
        <v>0</v>
      </c>
      <c r="H73" s="16">
        <f>'[1]14'!I75</f>
        <v>0</v>
      </c>
      <c r="I73" s="16">
        <f>'[1]14'!J75</f>
        <v>0</v>
      </c>
      <c r="J73" s="16">
        <f>'[1]14'!K75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'[1]14'!B76</f>
        <v>265</v>
      </c>
      <c r="C74" s="16">
        <f>'[1]14'!C76</f>
        <v>0</v>
      </c>
      <c r="D74" s="16">
        <f>'[1]14'!D76</f>
        <v>75</v>
      </c>
      <c r="E74" s="16">
        <f>'[1]14'!E76</f>
        <v>0</v>
      </c>
      <c r="F74" s="15">
        <f t="shared" si="17"/>
        <v>340</v>
      </c>
      <c r="G74" s="15">
        <f>'[1]14'!H76</f>
        <v>0</v>
      </c>
      <c r="H74" s="16">
        <f>'[1]14'!I76</f>
        <v>0</v>
      </c>
      <c r="I74" s="16">
        <f>'[1]14'!J76</f>
        <v>0</v>
      </c>
      <c r="J74" s="16">
        <f>'[1]14'!K76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'[1]14'!B77</f>
        <v>265</v>
      </c>
      <c r="C75" s="16">
        <f>'[1]14'!C77</f>
        <v>0</v>
      </c>
      <c r="D75" s="16">
        <f>'[1]14'!D77</f>
        <v>75</v>
      </c>
      <c r="E75" s="16">
        <f>'[1]14'!E77</f>
        <v>0</v>
      </c>
      <c r="F75" s="15">
        <f t="shared" si="17"/>
        <v>340</v>
      </c>
      <c r="G75" s="15">
        <f>'[1]14'!H77</f>
        <v>0</v>
      </c>
      <c r="H75" s="16">
        <f>'[1]14'!I77</f>
        <v>0</v>
      </c>
      <c r="I75" s="16">
        <f>'[1]14'!J77</f>
        <v>0</v>
      </c>
      <c r="J75" s="16">
        <f>'[1]14'!K77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'[1]14'!B78</f>
        <v>265</v>
      </c>
      <c r="C76" s="16">
        <f>'[1]14'!C78</f>
        <v>0</v>
      </c>
      <c r="D76" s="16">
        <f>'[1]14'!D78</f>
        <v>75</v>
      </c>
      <c r="E76" s="16">
        <f>'[1]14'!E78</f>
        <v>0</v>
      </c>
      <c r="F76" s="15">
        <f t="shared" si="17"/>
        <v>340</v>
      </c>
      <c r="G76" s="15">
        <f>'[1]14'!H78</f>
        <v>0</v>
      </c>
      <c r="H76" s="16">
        <f>'[1]14'!I78</f>
        <v>0</v>
      </c>
      <c r="I76" s="16">
        <f>'[1]14'!J78</f>
        <v>0</v>
      </c>
      <c r="J76" s="16">
        <f>'[1]14'!K78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'[1]14'!B79</f>
        <v>265</v>
      </c>
      <c r="C77" s="16">
        <f>'[1]14'!C79</f>
        <v>0</v>
      </c>
      <c r="D77" s="16">
        <f>'[1]14'!D79</f>
        <v>75</v>
      </c>
      <c r="E77" s="16">
        <f>'[1]14'!E79</f>
        <v>0</v>
      </c>
      <c r="F77" s="15">
        <f t="shared" si="17"/>
        <v>340</v>
      </c>
      <c r="G77" s="15">
        <f>'[1]14'!H79</f>
        <v>0</v>
      </c>
      <c r="H77" s="16">
        <f>'[1]14'!I79</f>
        <v>0</v>
      </c>
      <c r="I77" s="16">
        <f>'[1]14'!J79</f>
        <v>0</v>
      </c>
      <c r="J77" s="16">
        <f>'[1]14'!K79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'[1]14'!B80</f>
        <v>265</v>
      </c>
      <c r="C78" s="16">
        <f>'[1]14'!C80</f>
        <v>0</v>
      </c>
      <c r="D78" s="16">
        <f>'[1]14'!D80</f>
        <v>75</v>
      </c>
      <c r="E78" s="16">
        <f>'[1]14'!E80</f>
        <v>0</v>
      </c>
      <c r="F78" s="15">
        <f t="shared" si="17"/>
        <v>340</v>
      </c>
      <c r="G78" s="15">
        <f>'[1]14'!H80</f>
        <v>0</v>
      </c>
      <c r="H78" s="16">
        <f>'[1]14'!I80</f>
        <v>0</v>
      </c>
      <c r="I78" s="16">
        <f>'[1]14'!J80</f>
        <v>0</v>
      </c>
      <c r="J78" s="16">
        <f>'[1]14'!K80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'[1]14'!B81</f>
        <v>265</v>
      </c>
      <c r="C79" s="16">
        <f>'[1]14'!C81</f>
        <v>0</v>
      </c>
      <c r="D79" s="16">
        <f>'[1]14'!D81</f>
        <v>75</v>
      </c>
      <c r="E79" s="16">
        <f>'[1]14'!E81</f>
        <v>0</v>
      </c>
      <c r="F79" s="15">
        <f t="shared" si="17"/>
        <v>340</v>
      </c>
      <c r="G79" s="15">
        <f>'[1]14'!H81</f>
        <v>0</v>
      </c>
      <c r="H79" s="16">
        <f>'[1]14'!I81</f>
        <v>0</v>
      </c>
      <c r="I79" s="16">
        <f>'[1]14'!J81</f>
        <v>0</v>
      </c>
      <c r="J79" s="16">
        <f>'[1]14'!K81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'[1]14'!B82</f>
        <v>265</v>
      </c>
      <c r="C80" s="16">
        <f>'[1]14'!C82</f>
        <v>0</v>
      </c>
      <c r="D80" s="16">
        <f>'[1]14'!D82</f>
        <v>75</v>
      </c>
      <c r="E80" s="16">
        <f>'[1]14'!E82</f>
        <v>0</v>
      </c>
      <c r="F80" s="15">
        <f t="shared" si="17"/>
        <v>340</v>
      </c>
      <c r="G80" s="15">
        <f>'[1]14'!H82</f>
        <v>0</v>
      </c>
      <c r="H80" s="16">
        <f>'[1]14'!I82</f>
        <v>0</v>
      </c>
      <c r="I80" s="16">
        <f>'[1]14'!J82</f>
        <v>0</v>
      </c>
      <c r="J80" s="16">
        <f>'[1]14'!K82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'[1]14'!B83</f>
        <v>265</v>
      </c>
      <c r="C81" s="16">
        <f>'[1]14'!C83</f>
        <v>0</v>
      </c>
      <c r="D81" s="16">
        <f>'[1]14'!D83</f>
        <v>75</v>
      </c>
      <c r="E81" s="16">
        <f>'[1]14'!E83</f>
        <v>0</v>
      </c>
      <c r="F81" s="15">
        <f t="shared" si="17"/>
        <v>340</v>
      </c>
      <c r="G81" s="15">
        <f>'[1]14'!H83</f>
        <v>0</v>
      </c>
      <c r="H81" s="16">
        <f>'[1]14'!I83</f>
        <v>0</v>
      </c>
      <c r="I81" s="16">
        <f>'[1]14'!J83</f>
        <v>0</v>
      </c>
      <c r="J81" s="16">
        <f>'[1]14'!K83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'[1]14'!B84</f>
        <v>265</v>
      </c>
      <c r="C82" s="16">
        <f>'[1]14'!C84</f>
        <v>0</v>
      </c>
      <c r="D82" s="16">
        <f>'[1]14'!D84</f>
        <v>75</v>
      </c>
      <c r="E82" s="16">
        <f>'[1]14'!E84</f>
        <v>0</v>
      </c>
      <c r="F82" s="15">
        <f t="shared" si="17"/>
        <v>340</v>
      </c>
      <c r="G82" s="15">
        <f>'[1]14'!H84</f>
        <v>0</v>
      </c>
      <c r="H82" s="16">
        <f>'[1]14'!I84</f>
        <v>0</v>
      </c>
      <c r="I82" s="16">
        <f>'[1]14'!J84</f>
        <v>0</v>
      </c>
      <c r="J82" s="16">
        <f>'[1]14'!K84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'[1]14'!B85</f>
        <v>265</v>
      </c>
      <c r="C83" s="16">
        <f>'[1]14'!C85</f>
        <v>0</v>
      </c>
      <c r="D83" s="16">
        <f>'[1]14'!D85</f>
        <v>75</v>
      </c>
      <c r="E83" s="16">
        <f>'[1]14'!E85</f>
        <v>0</v>
      </c>
      <c r="F83" s="15">
        <f t="shared" si="17"/>
        <v>340</v>
      </c>
      <c r="G83" s="15">
        <f>'[1]14'!H85</f>
        <v>0</v>
      </c>
      <c r="H83" s="16">
        <f>'[1]14'!I85</f>
        <v>0</v>
      </c>
      <c r="I83" s="16">
        <f>'[1]14'!J85</f>
        <v>0</v>
      </c>
      <c r="J83" s="16">
        <f>'[1]14'!K85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'[1]14'!B86</f>
        <v>265</v>
      </c>
      <c r="C84" s="16">
        <f>'[1]14'!C86</f>
        <v>0</v>
      </c>
      <c r="D84" s="16">
        <f>'[1]14'!D86</f>
        <v>75</v>
      </c>
      <c r="E84" s="16">
        <f>'[1]14'!E86</f>
        <v>0</v>
      </c>
      <c r="F84" s="15">
        <f t="shared" si="17"/>
        <v>340</v>
      </c>
      <c r="G84" s="15">
        <f>'[1]14'!H86</f>
        <v>0</v>
      </c>
      <c r="H84" s="16">
        <f>'[1]14'!I86</f>
        <v>0</v>
      </c>
      <c r="I84" s="16">
        <f>'[1]14'!J86</f>
        <v>0</v>
      </c>
      <c r="J84" s="16">
        <f>'[1]14'!K86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'[1]14'!B87</f>
        <v>265</v>
      </c>
      <c r="C85" s="16">
        <f>'[1]14'!C87</f>
        <v>0</v>
      </c>
      <c r="D85" s="16">
        <f>'[1]14'!D87</f>
        <v>75</v>
      </c>
      <c r="E85" s="16">
        <f>'[1]14'!E87</f>
        <v>0</v>
      </c>
      <c r="F85" s="15">
        <f t="shared" si="17"/>
        <v>340</v>
      </c>
      <c r="G85" s="15">
        <f>'[1]14'!H87</f>
        <v>0</v>
      </c>
      <c r="H85" s="16">
        <f>'[1]14'!I87</f>
        <v>0</v>
      </c>
      <c r="I85" s="16">
        <f>'[1]14'!J87</f>
        <v>0</v>
      </c>
      <c r="J85" s="16">
        <f>'[1]14'!K87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'[1]14'!B88</f>
        <v>265</v>
      </c>
      <c r="C86" s="16">
        <f>'[1]14'!C88</f>
        <v>0</v>
      </c>
      <c r="D86" s="16">
        <f>'[1]14'!D88</f>
        <v>75</v>
      </c>
      <c r="E86" s="16">
        <f>'[1]14'!E88</f>
        <v>0</v>
      </c>
      <c r="F86" s="15">
        <f t="shared" si="17"/>
        <v>340</v>
      </c>
      <c r="G86" s="15">
        <f>'[1]14'!H88</f>
        <v>0</v>
      </c>
      <c r="H86" s="16">
        <f>'[1]14'!I88</f>
        <v>0</v>
      </c>
      <c r="I86" s="16">
        <f>'[1]14'!J88</f>
        <v>0</v>
      </c>
      <c r="J86" s="16">
        <f>'[1]14'!K88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'[1]14'!B89</f>
        <v>265</v>
      </c>
      <c r="C87" s="16">
        <f>'[1]14'!C89</f>
        <v>0</v>
      </c>
      <c r="D87" s="16">
        <f>'[1]14'!D89</f>
        <v>75</v>
      </c>
      <c r="E87" s="16">
        <f>'[1]14'!E89</f>
        <v>0</v>
      </c>
      <c r="F87" s="15">
        <f t="shared" si="17"/>
        <v>340</v>
      </c>
      <c r="G87" s="15">
        <f>'[1]14'!H89</f>
        <v>0</v>
      </c>
      <c r="H87" s="16">
        <f>'[1]14'!I89</f>
        <v>0</v>
      </c>
      <c r="I87" s="16">
        <f>'[1]14'!J89</f>
        <v>0</v>
      </c>
      <c r="J87" s="16">
        <f>'[1]14'!K89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'[1]14'!B90</f>
        <v>265</v>
      </c>
      <c r="C88" s="16">
        <f>'[1]14'!C90</f>
        <v>0</v>
      </c>
      <c r="D88" s="16">
        <f>'[1]14'!D90</f>
        <v>75</v>
      </c>
      <c r="E88" s="16">
        <f>'[1]14'!E90</f>
        <v>0</v>
      </c>
      <c r="F88" s="15">
        <f t="shared" si="17"/>
        <v>340</v>
      </c>
      <c r="G88" s="15">
        <f>'[1]14'!H90</f>
        <v>0</v>
      </c>
      <c r="H88" s="16">
        <f>'[1]14'!I90</f>
        <v>0</v>
      </c>
      <c r="I88" s="16">
        <f>'[1]14'!J90</f>
        <v>0</v>
      </c>
      <c r="J88" s="16">
        <f>'[1]14'!K90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'[1]14'!B91</f>
        <v>265</v>
      </c>
      <c r="C89" s="16">
        <f>'[1]14'!C91</f>
        <v>0</v>
      </c>
      <c r="D89" s="16">
        <f>'[1]14'!D91</f>
        <v>75</v>
      </c>
      <c r="E89" s="16">
        <f>'[1]14'!E91</f>
        <v>0</v>
      </c>
      <c r="F89" s="15">
        <f t="shared" si="17"/>
        <v>340</v>
      </c>
      <c r="G89" s="15">
        <f>'[1]14'!H91</f>
        <v>0</v>
      </c>
      <c r="H89" s="16">
        <f>'[1]14'!I91</f>
        <v>0</v>
      </c>
      <c r="I89" s="16">
        <f>'[1]14'!J91</f>
        <v>0</v>
      </c>
      <c r="J89" s="16">
        <f>'[1]14'!K91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'[1]14'!B92</f>
        <v>265</v>
      </c>
      <c r="C90" s="16">
        <f>'[1]14'!C92</f>
        <v>0</v>
      </c>
      <c r="D90" s="16">
        <f>'[1]14'!D92</f>
        <v>75</v>
      </c>
      <c r="E90" s="16">
        <f>'[1]14'!E92</f>
        <v>0</v>
      </c>
      <c r="F90" s="15">
        <f t="shared" si="17"/>
        <v>340</v>
      </c>
      <c r="G90" s="15">
        <f>'[1]14'!H92</f>
        <v>0</v>
      </c>
      <c r="H90" s="16">
        <f>'[1]14'!I92</f>
        <v>0</v>
      </c>
      <c r="I90" s="16">
        <f>'[1]14'!J92</f>
        <v>0</v>
      </c>
      <c r="J90" s="16">
        <f>'[1]14'!K92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'[1]14'!B93</f>
        <v>265</v>
      </c>
      <c r="C91" s="16">
        <f>'[1]14'!C93</f>
        <v>0</v>
      </c>
      <c r="D91" s="16">
        <f>'[1]14'!D93</f>
        <v>75</v>
      </c>
      <c r="E91" s="16">
        <f>'[1]14'!E93</f>
        <v>0</v>
      </c>
      <c r="F91" s="15">
        <f t="shared" si="17"/>
        <v>340</v>
      </c>
      <c r="G91" s="15">
        <f>'[1]14'!H93</f>
        <v>0</v>
      </c>
      <c r="H91" s="16">
        <f>'[1]14'!I93</f>
        <v>0</v>
      </c>
      <c r="I91" s="16">
        <f>'[1]14'!J93</f>
        <v>0</v>
      </c>
      <c r="J91" s="16">
        <f>'[1]14'!K93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'[1]14'!B94</f>
        <v>265</v>
      </c>
      <c r="C92" s="16">
        <f>'[1]14'!C94</f>
        <v>0</v>
      </c>
      <c r="D92" s="16">
        <f>'[1]14'!D94</f>
        <v>75</v>
      </c>
      <c r="E92" s="16">
        <f>'[1]14'!E94</f>
        <v>0</v>
      </c>
      <c r="F92" s="15">
        <f t="shared" si="17"/>
        <v>340</v>
      </c>
      <c r="G92" s="15">
        <f>'[1]14'!H94</f>
        <v>0</v>
      </c>
      <c r="H92" s="16">
        <f>'[1]14'!I94</f>
        <v>0</v>
      </c>
      <c r="I92" s="16">
        <f>'[1]14'!J94</f>
        <v>0</v>
      </c>
      <c r="J92" s="16">
        <f>'[1]14'!K94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'[1]14'!B95</f>
        <v>265</v>
      </c>
      <c r="C93" s="16">
        <f>'[1]14'!C95</f>
        <v>0</v>
      </c>
      <c r="D93" s="16">
        <f>'[1]14'!D95</f>
        <v>75</v>
      </c>
      <c r="E93" s="16">
        <f>'[1]14'!E95</f>
        <v>0</v>
      </c>
      <c r="F93" s="15">
        <f t="shared" si="17"/>
        <v>340</v>
      </c>
      <c r="G93" s="15">
        <f>'[1]14'!H95</f>
        <v>0</v>
      </c>
      <c r="H93" s="16">
        <f>'[1]14'!I95</f>
        <v>0</v>
      </c>
      <c r="I93" s="16">
        <f>'[1]14'!J95</f>
        <v>0</v>
      </c>
      <c r="J93" s="16">
        <f>'[1]14'!K95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'[1]14'!B96</f>
        <v>265</v>
      </c>
      <c r="C94" s="16">
        <f>'[1]14'!C96</f>
        <v>0</v>
      </c>
      <c r="D94" s="16">
        <f>'[1]14'!D96</f>
        <v>75</v>
      </c>
      <c r="E94" s="16">
        <f>'[1]14'!E96</f>
        <v>0</v>
      </c>
      <c r="F94" s="15">
        <f t="shared" si="17"/>
        <v>340</v>
      </c>
      <c r="G94" s="15">
        <f>'[1]14'!H96</f>
        <v>0</v>
      </c>
      <c r="H94" s="16">
        <f>'[1]14'!I96</f>
        <v>0</v>
      </c>
      <c r="I94" s="16">
        <f>'[1]14'!J96</f>
        <v>0</v>
      </c>
      <c r="J94" s="16">
        <f>'[1]14'!K96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'[1]14'!B97</f>
        <v>265</v>
      </c>
      <c r="C95" s="16">
        <f>'[1]14'!C97</f>
        <v>0</v>
      </c>
      <c r="D95" s="16">
        <f>'[1]14'!D97</f>
        <v>75</v>
      </c>
      <c r="E95" s="16">
        <f>'[1]14'!E97</f>
        <v>0</v>
      </c>
      <c r="F95" s="15">
        <f t="shared" si="17"/>
        <v>340</v>
      </c>
      <c r="G95" s="15">
        <f>'[1]14'!H97</f>
        <v>0</v>
      </c>
      <c r="H95" s="16">
        <f>'[1]14'!I97</f>
        <v>0</v>
      </c>
      <c r="I95" s="16">
        <f>'[1]14'!J97</f>
        <v>0</v>
      </c>
      <c r="J95" s="16">
        <f>'[1]14'!K97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'[1]14'!B98</f>
        <v>265</v>
      </c>
      <c r="C96" s="16">
        <f>'[1]14'!C98</f>
        <v>0</v>
      </c>
      <c r="D96" s="16">
        <f>'[1]14'!D98</f>
        <v>75</v>
      </c>
      <c r="E96" s="16">
        <f>'[1]14'!E98</f>
        <v>0</v>
      </c>
      <c r="F96" s="15">
        <f t="shared" si="17"/>
        <v>340</v>
      </c>
      <c r="G96" s="15">
        <f>'[1]14'!H98</f>
        <v>0</v>
      </c>
      <c r="H96" s="16">
        <f>'[1]14'!I98</f>
        <v>0</v>
      </c>
      <c r="I96" s="16">
        <f>'[1]14'!J98</f>
        <v>0</v>
      </c>
      <c r="J96" s="16">
        <f>'[1]14'!K98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'[1]14'!B99</f>
        <v>265</v>
      </c>
      <c r="C97" s="16">
        <f>'[1]14'!C99</f>
        <v>0</v>
      </c>
      <c r="D97" s="16">
        <f>'[1]14'!D99</f>
        <v>75</v>
      </c>
      <c r="E97" s="16">
        <f>'[1]14'!E99</f>
        <v>0</v>
      </c>
      <c r="F97" s="15">
        <f t="shared" si="17"/>
        <v>340</v>
      </c>
      <c r="G97" s="15">
        <f>'[1]14'!H99</f>
        <v>0</v>
      </c>
      <c r="H97" s="16">
        <f>'[1]14'!I99</f>
        <v>0</v>
      </c>
      <c r="I97" s="16">
        <f>'[1]14'!J99</f>
        <v>0</v>
      </c>
      <c r="J97" s="16">
        <f>'[1]14'!K99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'[1]14'!B100</f>
        <v>265</v>
      </c>
      <c r="C98" s="16">
        <f>'[1]14'!C100</f>
        <v>0</v>
      </c>
      <c r="D98" s="16">
        <f>'[1]14'!D100</f>
        <v>75</v>
      </c>
      <c r="E98" s="16">
        <f>'[1]14'!E100</f>
        <v>0</v>
      </c>
      <c r="F98" s="15">
        <f t="shared" si="17"/>
        <v>340</v>
      </c>
      <c r="G98" s="15">
        <f>'[1]14'!H100</f>
        <v>0</v>
      </c>
      <c r="H98" s="16">
        <f>'[1]14'!I100</f>
        <v>0</v>
      </c>
      <c r="I98" s="16">
        <f>'[1]14'!J100</f>
        <v>0</v>
      </c>
      <c r="J98" s="16">
        <f>'[1]14'!K100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3">
        <f>Allocation_SG!A1</f>
        <v>45244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'[2]14'!B5</f>
        <v>42</v>
      </c>
      <c r="C3" s="195">
        <f>'[2]14'!C5</f>
        <v>30</v>
      </c>
      <c r="D3" s="195">
        <f>'[2]14'!D5</f>
        <v>0</v>
      </c>
      <c r="E3" s="195">
        <f>'[2]14'!E5</f>
        <v>0</v>
      </c>
      <c r="F3" s="15">
        <f>SUM(B3:E3)</f>
        <v>72</v>
      </c>
      <c r="G3" s="194">
        <f>'[2]14'!H5</f>
        <v>35</v>
      </c>
      <c r="H3" s="195">
        <f>'[2]14'!I5</f>
        <v>0</v>
      </c>
      <c r="I3" s="195">
        <f>'[2]14'!J5</f>
        <v>0</v>
      </c>
      <c r="J3" s="195">
        <f>'[2]14'!K5</f>
        <v>0</v>
      </c>
      <c r="K3" s="15">
        <f>SUM(G3:J3)</f>
        <v>35</v>
      </c>
      <c r="L3" s="18">
        <f>frq!C3</f>
        <v>1</v>
      </c>
      <c r="M3" s="124">
        <f>IF($L3=1,G3,IF(AND($L3=0.985,G3&gt;0.985*B3),B3*0.985,IF(AND($L3=0.965,G3&gt;0.965*B3),0.965*B3,G3)))-R3</f>
        <v>34.6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34.6</v>
      </c>
      <c r="R3" s="18">
        <v>0.4</v>
      </c>
    </row>
    <row r="4" spans="1:18">
      <c r="A4" s="8" t="s">
        <v>46</v>
      </c>
      <c r="B4" s="194">
        <f>'[2]14'!B6</f>
        <v>42</v>
      </c>
      <c r="C4" s="195">
        <f>'[2]14'!C6</f>
        <v>30</v>
      </c>
      <c r="D4" s="195">
        <f>'[2]14'!D6</f>
        <v>0</v>
      </c>
      <c r="E4" s="195">
        <f>'[2]14'!E6</f>
        <v>0</v>
      </c>
      <c r="F4" s="15">
        <f>SUM(B4:E4)</f>
        <v>72</v>
      </c>
      <c r="G4" s="194">
        <f>'[2]14'!H6</f>
        <v>35</v>
      </c>
      <c r="H4" s="195">
        <f>'[2]14'!I6</f>
        <v>0</v>
      </c>
      <c r="I4" s="195">
        <f>'[2]14'!J6</f>
        <v>0</v>
      </c>
      <c r="J4" s="195">
        <f>'[2]14'!K6</f>
        <v>0</v>
      </c>
      <c r="K4" s="15">
        <f t="shared" ref="K4:K67" si="3">SUM(G4:J4)</f>
        <v>35</v>
      </c>
      <c r="L4" s="18">
        <f>frq!C4</f>
        <v>1</v>
      </c>
      <c r="M4" s="124">
        <f t="shared" ref="M4:M67" si="4">IF($L4=1,G4,IF(AND($L4=0.985,G4&gt;0.985*B4),B4*0.985,IF(AND($L4=0.965,G4&gt;0.965*B4),0.965*B4,G4)))-R4</f>
        <v>34.6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34.6</v>
      </c>
      <c r="R4" s="18">
        <v>0.4</v>
      </c>
    </row>
    <row r="5" spans="1:18">
      <c r="A5" s="8" t="s">
        <v>47</v>
      </c>
      <c r="B5" s="194">
        <f>'[2]14'!B7</f>
        <v>42</v>
      </c>
      <c r="C5" s="195">
        <f>'[2]14'!C7</f>
        <v>30</v>
      </c>
      <c r="D5" s="195">
        <f>'[2]14'!D7</f>
        <v>0</v>
      </c>
      <c r="E5" s="195">
        <f>'[2]14'!E7</f>
        <v>0</v>
      </c>
      <c r="F5" s="15">
        <f t="shared" ref="F5:F68" si="6">SUM(B5:E5)</f>
        <v>72</v>
      </c>
      <c r="G5" s="194">
        <f>'[2]14'!H7</f>
        <v>35</v>
      </c>
      <c r="H5" s="195">
        <f>'[2]14'!I7</f>
        <v>0</v>
      </c>
      <c r="I5" s="195">
        <f>'[2]14'!J7</f>
        <v>0</v>
      </c>
      <c r="J5" s="195">
        <f>'[2]14'!K7</f>
        <v>0</v>
      </c>
      <c r="K5" s="15">
        <f t="shared" si="3"/>
        <v>35</v>
      </c>
      <c r="L5" s="18">
        <f>frq!C5</f>
        <v>1</v>
      </c>
      <c r="M5" s="124">
        <f t="shared" si="4"/>
        <v>34.6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34.6</v>
      </c>
      <c r="R5" s="18">
        <v>0.4</v>
      </c>
    </row>
    <row r="6" spans="1:18">
      <c r="A6" s="8" t="s">
        <v>48</v>
      </c>
      <c r="B6" s="194">
        <f>'[2]14'!B8</f>
        <v>42</v>
      </c>
      <c r="C6" s="195">
        <f>'[2]14'!C8</f>
        <v>30</v>
      </c>
      <c r="D6" s="195">
        <f>'[2]14'!D8</f>
        <v>0</v>
      </c>
      <c r="E6" s="195">
        <f>'[2]14'!E8</f>
        <v>0</v>
      </c>
      <c r="F6" s="15">
        <f t="shared" si="6"/>
        <v>72</v>
      </c>
      <c r="G6" s="194">
        <f>'[2]14'!H8</f>
        <v>35</v>
      </c>
      <c r="H6" s="195">
        <f>'[2]14'!I8</f>
        <v>0</v>
      </c>
      <c r="I6" s="195">
        <f>'[2]14'!J8</f>
        <v>0</v>
      </c>
      <c r="J6" s="195">
        <f>'[2]14'!K8</f>
        <v>0</v>
      </c>
      <c r="K6" s="15">
        <f t="shared" si="3"/>
        <v>35</v>
      </c>
      <c r="L6" s="18">
        <f>frq!C6</f>
        <v>1</v>
      </c>
      <c r="M6" s="124">
        <f t="shared" si="4"/>
        <v>34.6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34.6</v>
      </c>
      <c r="R6" s="18">
        <v>0.4</v>
      </c>
    </row>
    <row r="7" spans="1:18">
      <c r="A7" s="8" t="s">
        <v>49</v>
      </c>
      <c r="B7" s="194">
        <f>'[2]14'!B9</f>
        <v>42</v>
      </c>
      <c r="C7" s="195">
        <f>'[2]14'!C9</f>
        <v>30</v>
      </c>
      <c r="D7" s="195">
        <f>'[2]14'!D9</f>
        <v>0</v>
      </c>
      <c r="E7" s="195">
        <f>'[2]14'!E9</f>
        <v>0</v>
      </c>
      <c r="F7" s="15">
        <f t="shared" si="6"/>
        <v>72</v>
      </c>
      <c r="G7" s="194">
        <f>'[2]14'!H9</f>
        <v>35</v>
      </c>
      <c r="H7" s="195">
        <f>'[2]14'!I9</f>
        <v>0</v>
      </c>
      <c r="I7" s="195">
        <f>'[2]14'!J9</f>
        <v>0</v>
      </c>
      <c r="J7" s="195">
        <f>'[2]14'!K9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</row>
    <row r="8" spans="1:18">
      <c r="A8" s="8" t="s">
        <v>50</v>
      </c>
      <c r="B8" s="194">
        <f>'[2]14'!B10</f>
        <v>42</v>
      </c>
      <c r="C8" s="195">
        <f>'[2]14'!C10</f>
        <v>30</v>
      </c>
      <c r="D8" s="195">
        <f>'[2]14'!D10</f>
        <v>0</v>
      </c>
      <c r="E8" s="195">
        <f>'[2]14'!E10</f>
        <v>0</v>
      </c>
      <c r="F8" s="15">
        <f t="shared" si="6"/>
        <v>72</v>
      </c>
      <c r="G8" s="194">
        <f>'[2]14'!H10</f>
        <v>35</v>
      </c>
      <c r="H8" s="195">
        <f>'[2]14'!I10</f>
        <v>0</v>
      </c>
      <c r="I8" s="195">
        <f>'[2]14'!J10</f>
        <v>0</v>
      </c>
      <c r="J8" s="195">
        <f>'[2]14'!K10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</row>
    <row r="9" spans="1:18">
      <c r="A9" s="8" t="s">
        <v>51</v>
      </c>
      <c r="B9" s="194">
        <f>'[2]14'!B11</f>
        <v>42</v>
      </c>
      <c r="C9" s="195">
        <f>'[2]14'!C11</f>
        <v>30</v>
      </c>
      <c r="D9" s="195">
        <f>'[2]14'!D11</f>
        <v>0</v>
      </c>
      <c r="E9" s="195">
        <f>'[2]14'!E11</f>
        <v>0</v>
      </c>
      <c r="F9" s="15">
        <f t="shared" si="6"/>
        <v>72</v>
      </c>
      <c r="G9" s="194">
        <f>'[2]14'!H11</f>
        <v>35</v>
      </c>
      <c r="H9" s="195">
        <f>'[2]14'!I11</f>
        <v>0</v>
      </c>
      <c r="I9" s="195">
        <f>'[2]14'!J11</f>
        <v>0</v>
      </c>
      <c r="J9" s="195">
        <f>'[2]14'!K11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</row>
    <row r="10" spans="1:18">
      <c r="A10" s="8" t="s">
        <v>52</v>
      </c>
      <c r="B10" s="194">
        <f>'[2]14'!B12</f>
        <v>42</v>
      </c>
      <c r="C10" s="195">
        <f>'[2]14'!C12</f>
        <v>30</v>
      </c>
      <c r="D10" s="195">
        <f>'[2]14'!D12</f>
        <v>0</v>
      </c>
      <c r="E10" s="195">
        <f>'[2]14'!E12</f>
        <v>0</v>
      </c>
      <c r="F10" s="15">
        <f t="shared" si="6"/>
        <v>72</v>
      </c>
      <c r="G10" s="194">
        <f>'[2]14'!H12</f>
        <v>35</v>
      </c>
      <c r="H10" s="195">
        <f>'[2]14'!I12</f>
        <v>0</v>
      </c>
      <c r="I10" s="195">
        <f>'[2]14'!J12</f>
        <v>0</v>
      </c>
      <c r="J10" s="195">
        <f>'[2]14'!K12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</row>
    <row r="11" spans="1:18">
      <c r="A11" s="8" t="s">
        <v>53</v>
      </c>
      <c r="B11" s="194">
        <f>'[2]14'!B13</f>
        <v>42</v>
      </c>
      <c r="C11" s="195">
        <f>'[2]14'!C13</f>
        <v>30</v>
      </c>
      <c r="D11" s="195">
        <f>'[2]14'!D13</f>
        <v>0</v>
      </c>
      <c r="E11" s="195">
        <f>'[2]14'!E13</f>
        <v>0</v>
      </c>
      <c r="F11" s="15">
        <f t="shared" si="6"/>
        <v>72</v>
      </c>
      <c r="G11" s="194">
        <f>'[2]14'!H13</f>
        <v>35</v>
      </c>
      <c r="H11" s="195">
        <f>'[2]14'!I13</f>
        <v>0</v>
      </c>
      <c r="I11" s="195">
        <f>'[2]14'!J13</f>
        <v>0</v>
      </c>
      <c r="J11" s="195">
        <f>'[2]14'!K13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</row>
    <row r="12" spans="1:18">
      <c r="A12" s="8" t="s">
        <v>54</v>
      </c>
      <c r="B12" s="194">
        <f>'[2]14'!B14</f>
        <v>42</v>
      </c>
      <c r="C12" s="195">
        <f>'[2]14'!C14</f>
        <v>30</v>
      </c>
      <c r="D12" s="195">
        <f>'[2]14'!D14</f>
        <v>0</v>
      </c>
      <c r="E12" s="195">
        <f>'[2]14'!E14</f>
        <v>0</v>
      </c>
      <c r="F12" s="15">
        <f t="shared" si="6"/>
        <v>72</v>
      </c>
      <c r="G12" s="194">
        <f>'[2]14'!H14</f>
        <v>34</v>
      </c>
      <c r="H12" s="195">
        <f>'[2]14'!I14</f>
        <v>0</v>
      </c>
      <c r="I12" s="195">
        <f>'[2]14'!J14</f>
        <v>0</v>
      </c>
      <c r="J12" s="195">
        <f>'[2]14'!K14</f>
        <v>0</v>
      </c>
      <c r="K12" s="15">
        <f t="shared" si="3"/>
        <v>34</v>
      </c>
      <c r="L12" s="18">
        <f>frq!C12</f>
        <v>1</v>
      </c>
      <c r="M12" s="124">
        <f t="shared" si="4"/>
        <v>33.6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</v>
      </c>
      <c r="R12" s="18">
        <v>0.4</v>
      </c>
    </row>
    <row r="13" spans="1:18">
      <c r="A13" s="8" t="s">
        <v>55</v>
      </c>
      <c r="B13" s="194">
        <f>'[2]14'!B15</f>
        <v>42</v>
      </c>
      <c r="C13" s="195">
        <f>'[2]14'!C15</f>
        <v>30</v>
      </c>
      <c r="D13" s="195">
        <f>'[2]14'!D15</f>
        <v>0</v>
      </c>
      <c r="E13" s="195">
        <f>'[2]14'!E15</f>
        <v>0</v>
      </c>
      <c r="F13" s="15">
        <f t="shared" si="6"/>
        <v>72</v>
      </c>
      <c r="G13" s="194">
        <f>'[2]14'!H15</f>
        <v>34</v>
      </c>
      <c r="H13" s="195">
        <f>'[2]14'!I15</f>
        <v>0</v>
      </c>
      <c r="I13" s="195">
        <f>'[2]14'!J15</f>
        <v>0</v>
      </c>
      <c r="J13" s="195">
        <f>'[2]14'!K15</f>
        <v>0</v>
      </c>
      <c r="K13" s="15">
        <f t="shared" si="3"/>
        <v>34</v>
      </c>
      <c r="L13" s="18">
        <f>frq!C13</f>
        <v>1</v>
      </c>
      <c r="M13" s="124">
        <f t="shared" si="4"/>
        <v>33.6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33.6</v>
      </c>
      <c r="R13" s="18">
        <v>0.4</v>
      </c>
    </row>
    <row r="14" spans="1:18">
      <c r="A14" s="8" t="s">
        <v>56</v>
      </c>
      <c r="B14" s="194">
        <f>'[2]14'!B16</f>
        <v>42</v>
      </c>
      <c r="C14" s="195">
        <f>'[2]14'!C16</f>
        <v>30</v>
      </c>
      <c r="D14" s="195">
        <f>'[2]14'!D16</f>
        <v>0</v>
      </c>
      <c r="E14" s="195">
        <f>'[2]14'!E16</f>
        <v>0</v>
      </c>
      <c r="F14" s="15">
        <f t="shared" si="6"/>
        <v>72</v>
      </c>
      <c r="G14" s="194">
        <f>'[2]14'!H16</f>
        <v>34</v>
      </c>
      <c r="H14" s="195">
        <f>'[2]14'!I16</f>
        <v>0</v>
      </c>
      <c r="I14" s="195">
        <f>'[2]14'!J16</f>
        <v>0</v>
      </c>
      <c r="J14" s="195">
        <f>'[2]14'!K16</f>
        <v>0</v>
      </c>
      <c r="K14" s="15">
        <f t="shared" si="3"/>
        <v>34</v>
      </c>
      <c r="L14" s="18">
        <f>frq!C14</f>
        <v>1</v>
      </c>
      <c r="M14" s="124">
        <f t="shared" si="4"/>
        <v>33.6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33.6</v>
      </c>
      <c r="R14" s="18">
        <v>0.4</v>
      </c>
    </row>
    <row r="15" spans="1:18">
      <c r="A15" s="8" t="s">
        <v>57</v>
      </c>
      <c r="B15" s="194">
        <f>'[2]14'!B17</f>
        <v>42</v>
      </c>
      <c r="C15" s="195">
        <f>'[2]14'!C17</f>
        <v>30</v>
      </c>
      <c r="D15" s="195">
        <f>'[2]14'!D17</f>
        <v>0</v>
      </c>
      <c r="E15" s="195">
        <f>'[2]14'!E17</f>
        <v>0</v>
      </c>
      <c r="F15" s="15">
        <f t="shared" si="6"/>
        <v>72</v>
      </c>
      <c r="G15" s="194">
        <f>'[2]14'!H17</f>
        <v>34</v>
      </c>
      <c r="H15" s="195">
        <f>'[2]14'!I17</f>
        <v>0</v>
      </c>
      <c r="I15" s="195">
        <f>'[2]14'!J17</f>
        <v>0</v>
      </c>
      <c r="J15" s="195">
        <f>'[2]14'!K17</f>
        <v>0</v>
      </c>
      <c r="K15" s="15">
        <f t="shared" si="3"/>
        <v>34</v>
      </c>
      <c r="L15" s="18">
        <f>frq!C15</f>
        <v>1</v>
      </c>
      <c r="M15" s="124">
        <f t="shared" si="4"/>
        <v>33.6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33.6</v>
      </c>
      <c r="R15" s="18">
        <v>0.4</v>
      </c>
    </row>
    <row r="16" spans="1:18">
      <c r="A16" s="8" t="s">
        <v>58</v>
      </c>
      <c r="B16" s="194">
        <f>'[2]14'!B18</f>
        <v>42</v>
      </c>
      <c r="C16" s="195">
        <f>'[2]14'!C18</f>
        <v>30</v>
      </c>
      <c r="D16" s="195">
        <f>'[2]14'!D18</f>
        <v>0</v>
      </c>
      <c r="E16" s="195">
        <f>'[2]14'!E18</f>
        <v>0</v>
      </c>
      <c r="F16" s="15">
        <f t="shared" si="6"/>
        <v>72</v>
      </c>
      <c r="G16" s="194">
        <f>'[2]14'!H18</f>
        <v>34</v>
      </c>
      <c r="H16" s="195">
        <f>'[2]14'!I18</f>
        <v>0</v>
      </c>
      <c r="I16" s="195">
        <f>'[2]14'!J18</f>
        <v>0</v>
      </c>
      <c r="J16" s="195">
        <f>'[2]14'!K18</f>
        <v>0</v>
      </c>
      <c r="K16" s="15">
        <f t="shared" si="3"/>
        <v>34</v>
      </c>
      <c r="L16" s="18">
        <f>frq!C16</f>
        <v>1</v>
      </c>
      <c r="M16" s="124">
        <f t="shared" si="4"/>
        <v>33.6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33.6</v>
      </c>
      <c r="R16" s="18">
        <v>0.4</v>
      </c>
    </row>
    <row r="17" spans="1:18">
      <c r="A17" s="8" t="s">
        <v>59</v>
      </c>
      <c r="B17" s="194">
        <f>'[2]14'!B19</f>
        <v>42</v>
      </c>
      <c r="C17" s="195">
        <f>'[2]14'!C19</f>
        <v>30</v>
      </c>
      <c r="D17" s="195">
        <f>'[2]14'!D19</f>
        <v>0</v>
      </c>
      <c r="E17" s="195">
        <f>'[2]14'!E19</f>
        <v>0</v>
      </c>
      <c r="F17" s="15">
        <f t="shared" si="6"/>
        <v>72</v>
      </c>
      <c r="G17" s="194">
        <f>'[2]14'!H19</f>
        <v>34</v>
      </c>
      <c r="H17" s="195">
        <f>'[2]14'!I19</f>
        <v>0</v>
      </c>
      <c r="I17" s="195">
        <f>'[2]14'!J19</f>
        <v>0</v>
      </c>
      <c r="J17" s="195">
        <f>'[2]14'!K19</f>
        <v>0</v>
      </c>
      <c r="K17" s="15">
        <f t="shared" si="3"/>
        <v>34</v>
      </c>
      <c r="L17" s="18">
        <f>frq!C17</f>
        <v>1</v>
      </c>
      <c r="M17" s="124">
        <f t="shared" si="4"/>
        <v>33.6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33.6</v>
      </c>
      <c r="R17" s="18">
        <v>0.4</v>
      </c>
    </row>
    <row r="18" spans="1:18">
      <c r="A18" s="8" t="s">
        <v>60</v>
      </c>
      <c r="B18" s="194">
        <f>'[2]14'!B20</f>
        <v>42</v>
      </c>
      <c r="C18" s="195">
        <f>'[2]14'!C20</f>
        <v>30</v>
      </c>
      <c r="D18" s="195">
        <f>'[2]14'!D20</f>
        <v>0</v>
      </c>
      <c r="E18" s="195">
        <f>'[2]14'!E20</f>
        <v>0</v>
      </c>
      <c r="F18" s="15">
        <f t="shared" si="6"/>
        <v>72</v>
      </c>
      <c r="G18" s="194">
        <f>'[2]14'!H20</f>
        <v>34</v>
      </c>
      <c r="H18" s="195">
        <f>'[2]14'!I20</f>
        <v>0</v>
      </c>
      <c r="I18" s="195">
        <f>'[2]14'!J20</f>
        <v>0</v>
      </c>
      <c r="J18" s="195">
        <f>'[2]14'!K20</f>
        <v>0</v>
      </c>
      <c r="K18" s="15">
        <f t="shared" si="3"/>
        <v>34</v>
      </c>
      <c r="L18" s="18">
        <f>frq!C18</f>
        <v>1</v>
      </c>
      <c r="M18" s="124">
        <f t="shared" si="4"/>
        <v>33.6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33.6</v>
      </c>
      <c r="R18" s="18">
        <v>0.4</v>
      </c>
    </row>
    <row r="19" spans="1:18">
      <c r="A19" s="8" t="s">
        <v>61</v>
      </c>
      <c r="B19" s="194">
        <f>'[2]14'!B21</f>
        <v>42</v>
      </c>
      <c r="C19" s="195">
        <f>'[2]14'!C21</f>
        <v>30</v>
      </c>
      <c r="D19" s="195">
        <f>'[2]14'!D21</f>
        <v>0</v>
      </c>
      <c r="E19" s="195">
        <f>'[2]14'!E21</f>
        <v>0</v>
      </c>
      <c r="F19" s="15">
        <f t="shared" si="6"/>
        <v>72</v>
      </c>
      <c r="G19" s="194">
        <f>'[2]14'!H21</f>
        <v>34</v>
      </c>
      <c r="H19" s="195">
        <f>'[2]14'!I21</f>
        <v>0</v>
      </c>
      <c r="I19" s="195">
        <f>'[2]14'!J21</f>
        <v>0</v>
      </c>
      <c r="J19" s="195">
        <f>'[2]14'!K21</f>
        <v>0</v>
      </c>
      <c r="K19" s="15">
        <f t="shared" si="3"/>
        <v>34</v>
      </c>
      <c r="L19" s="18">
        <f>frq!C19</f>
        <v>1</v>
      </c>
      <c r="M19" s="124">
        <f t="shared" si="4"/>
        <v>33.6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33.6</v>
      </c>
      <c r="R19" s="18">
        <v>0.4</v>
      </c>
    </row>
    <row r="20" spans="1:18">
      <c r="A20" s="8" t="s">
        <v>62</v>
      </c>
      <c r="B20" s="194">
        <f>'[2]14'!B22</f>
        <v>42</v>
      </c>
      <c r="C20" s="195">
        <f>'[2]14'!C22</f>
        <v>30</v>
      </c>
      <c r="D20" s="195">
        <f>'[2]14'!D22</f>
        <v>0</v>
      </c>
      <c r="E20" s="195">
        <f>'[2]14'!E22</f>
        <v>0</v>
      </c>
      <c r="F20" s="15">
        <f t="shared" si="6"/>
        <v>72</v>
      </c>
      <c r="G20" s="194">
        <f>'[2]14'!H22</f>
        <v>34</v>
      </c>
      <c r="H20" s="195">
        <f>'[2]14'!I22</f>
        <v>0</v>
      </c>
      <c r="I20" s="195">
        <f>'[2]14'!J22</f>
        <v>0</v>
      </c>
      <c r="J20" s="195">
        <f>'[2]14'!K22</f>
        <v>0</v>
      </c>
      <c r="K20" s="15">
        <f t="shared" si="3"/>
        <v>34</v>
      </c>
      <c r="L20" s="18">
        <f>frq!C20</f>
        <v>1</v>
      </c>
      <c r="M20" s="124">
        <f t="shared" si="4"/>
        <v>33.6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33.6</v>
      </c>
      <c r="R20" s="18">
        <v>0.4</v>
      </c>
    </row>
    <row r="21" spans="1:18">
      <c r="A21" s="8" t="s">
        <v>63</v>
      </c>
      <c r="B21" s="194">
        <f>'[2]14'!B23</f>
        <v>42</v>
      </c>
      <c r="C21" s="195">
        <f>'[2]14'!C23</f>
        <v>30</v>
      </c>
      <c r="D21" s="195">
        <f>'[2]14'!D23</f>
        <v>0</v>
      </c>
      <c r="E21" s="195">
        <f>'[2]14'!E23</f>
        <v>0</v>
      </c>
      <c r="F21" s="15">
        <f t="shared" si="6"/>
        <v>72</v>
      </c>
      <c r="G21" s="194">
        <f>'[2]14'!H23</f>
        <v>34</v>
      </c>
      <c r="H21" s="195">
        <f>'[2]14'!I23</f>
        <v>0</v>
      </c>
      <c r="I21" s="195">
        <f>'[2]14'!J23</f>
        <v>0</v>
      </c>
      <c r="J21" s="195">
        <f>'[2]14'!K23</f>
        <v>0</v>
      </c>
      <c r="K21" s="15">
        <f t="shared" si="3"/>
        <v>34</v>
      </c>
      <c r="L21" s="18">
        <f>frq!C21</f>
        <v>1</v>
      </c>
      <c r="M21" s="124">
        <f t="shared" si="4"/>
        <v>33.6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33.6</v>
      </c>
      <c r="R21" s="18">
        <v>0.4</v>
      </c>
    </row>
    <row r="22" spans="1:18">
      <c r="A22" s="8" t="s">
        <v>64</v>
      </c>
      <c r="B22" s="194">
        <f>'[2]14'!B24</f>
        <v>42</v>
      </c>
      <c r="C22" s="195">
        <f>'[2]14'!C24</f>
        <v>30</v>
      </c>
      <c r="D22" s="195">
        <f>'[2]14'!D24</f>
        <v>0</v>
      </c>
      <c r="E22" s="195">
        <f>'[2]14'!E24</f>
        <v>0</v>
      </c>
      <c r="F22" s="15">
        <f t="shared" si="6"/>
        <v>72</v>
      </c>
      <c r="G22" s="194">
        <f>'[2]14'!H24</f>
        <v>34</v>
      </c>
      <c r="H22" s="195">
        <f>'[2]14'!I24</f>
        <v>0</v>
      </c>
      <c r="I22" s="195">
        <f>'[2]14'!J24</f>
        <v>0</v>
      </c>
      <c r="J22" s="195">
        <f>'[2]14'!K24</f>
        <v>0</v>
      </c>
      <c r="K22" s="15">
        <f t="shared" si="3"/>
        <v>34</v>
      </c>
      <c r="L22" s="18">
        <f>frq!C22</f>
        <v>1</v>
      </c>
      <c r="M22" s="124">
        <f t="shared" si="4"/>
        <v>33.6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33.6</v>
      </c>
      <c r="R22" s="18">
        <v>0.4</v>
      </c>
    </row>
    <row r="23" spans="1:18">
      <c r="A23" s="8" t="s">
        <v>65</v>
      </c>
      <c r="B23" s="194">
        <f>'[2]14'!B25</f>
        <v>42</v>
      </c>
      <c r="C23" s="195">
        <f>'[2]14'!C25</f>
        <v>30</v>
      </c>
      <c r="D23" s="195">
        <f>'[2]14'!D25</f>
        <v>0</v>
      </c>
      <c r="E23" s="195">
        <f>'[2]14'!E25</f>
        <v>0</v>
      </c>
      <c r="F23" s="15">
        <f t="shared" si="6"/>
        <v>72</v>
      </c>
      <c r="G23" s="194">
        <f>'[2]14'!H25</f>
        <v>34</v>
      </c>
      <c r="H23" s="195">
        <f>'[2]14'!I25</f>
        <v>0</v>
      </c>
      <c r="I23" s="195">
        <f>'[2]14'!J25</f>
        <v>0</v>
      </c>
      <c r="J23" s="195">
        <f>'[2]14'!K25</f>
        <v>0</v>
      </c>
      <c r="K23" s="15">
        <f t="shared" si="3"/>
        <v>34</v>
      </c>
      <c r="L23" s="18">
        <f>frq!C23</f>
        <v>1</v>
      </c>
      <c r="M23" s="124">
        <f t="shared" si="4"/>
        <v>33.6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33.6</v>
      </c>
      <c r="R23" s="18">
        <v>0.4</v>
      </c>
    </row>
    <row r="24" spans="1:18">
      <c r="A24" s="8" t="s">
        <v>66</v>
      </c>
      <c r="B24" s="194">
        <f>'[2]14'!B26</f>
        <v>42</v>
      </c>
      <c r="C24" s="195">
        <f>'[2]14'!C26</f>
        <v>30</v>
      </c>
      <c r="D24" s="195">
        <f>'[2]14'!D26</f>
        <v>0</v>
      </c>
      <c r="E24" s="195">
        <f>'[2]14'!E26</f>
        <v>0</v>
      </c>
      <c r="F24" s="15">
        <f t="shared" si="6"/>
        <v>72</v>
      </c>
      <c r="G24" s="194">
        <f>'[2]14'!H26</f>
        <v>34</v>
      </c>
      <c r="H24" s="195">
        <f>'[2]14'!I26</f>
        <v>0</v>
      </c>
      <c r="I24" s="195">
        <f>'[2]14'!J26</f>
        <v>0</v>
      </c>
      <c r="J24" s="195">
        <f>'[2]14'!K26</f>
        <v>0</v>
      </c>
      <c r="K24" s="15">
        <f t="shared" si="3"/>
        <v>34</v>
      </c>
      <c r="L24" s="18">
        <f>frq!C24</f>
        <v>1</v>
      </c>
      <c r="M24" s="124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</row>
    <row r="25" spans="1:18">
      <c r="A25" s="8" t="s">
        <v>67</v>
      </c>
      <c r="B25" s="194">
        <f>'[2]14'!B27</f>
        <v>42</v>
      </c>
      <c r="C25" s="195">
        <f>'[2]14'!C27</f>
        <v>30</v>
      </c>
      <c r="D25" s="195">
        <f>'[2]14'!D27</f>
        <v>0</v>
      </c>
      <c r="E25" s="195">
        <f>'[2]14'!E27</f>
        <v>0</v>
      </c>
      <c r="F25" s="15">
        <f t="shared" si="6"/>
        <v>72</v>
      </c>
      <c r="G25" s="194">
        <f>'[2]14'!H27</f>
        <v>34</v>
      </c>
      <c r="H25" s="195">
        <f>'[2]14'!I27</f>
        <v>0</v>
      </c>
      <c r="I25" s="195">
        <f>'[2]14'!J27</f>
        <v>0</v>
      </c>
      <c r="J25" s="195">
        <f>'[2]14'!K27</f>
        <v>0</v>
      </c>
      <c r="K25" s="15">
        <f t="shared" si="3"/>
        <v>34</v>
      </c>
      <c r="L25" s="18">
        <f>frq!C25</f>
        <v>1</v>
      </c>
      <c r="M25" s="124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</row>
    <row r="26" spans="1:18">
      <c r="A26" s="8" t="s">
        <v>68</v>
      </c>
      <c r="B26" s="194">
        <f>'[2]14'!B28</f>
        <v>42</v>
      </c>
      <c r="C26" s="195">
        <f>'[2]14'!C28</f>
        <v>30</v>
      </c>
      <c r="D26" s="195">
        <f>'[2]14'!D28</f>
        <v>0</v>
      </c>
      <c r="E26" s="195">
        <f>'[2]14'!E28</f>
        <v>0</v>
      </c>
      <c r="F26" s="15">
        <f t="shared" si="6"/>
        <v>72</v>
      </c>
      <c r="G26" s="194">
        <f>'[2]14'!H28</f>
        <v>34</v>
      </c>
      <c r="H26" s="195">
        <f>'[2]14'!I28</f>
        <v>0</v>
      </c>
      <c r="I26" s="195">
        <f>'[2]14'!J28</f>
        <v>0</v>
      </c>
      <c r="J26" s="195">
        <f>'[2]14'!K28</f>
        <v>0</v>
      </c>
      <c r="K26" s="15">
        <f t="shared" si="3"/>
        <v>34</v>
      </c>
      <c r="L26" s="18">
        <f>frq!C26</f>
        <v>1</v>
      </c>
      <c r="M26" s="124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</row>
    <row r="27" spans="1:18">
      <c r="A27" s="8" t="s">
        <v>69</v>
      </c>
      <c r="B27" s="194">
        <f>'[2]14'!B29</f>
        <v>42</v>
      </c>
      <c r="C27" s="195">
        <f>'[2]14'!C29</f>
        <v>30</v>
      </c>
      <c r="D27" s="195">
        <f>'[2]14'!D29</f>
        <v>0</v>
      </c>
      <c r="E27" s="195">
        <f>'[2]14'!E29</f>
        <v>0</v>
      </c>
      <c r="F27" s="15">
        <f t="shared" si="6"/>
        <v>72</v>
      </c>
      <c r="G27" s="194">
        <f>'[2]14'!H29</f>
        <v>34</v>
      </c>
      <c r="H27" s="195">
        <f>'[2]14'!I29</f>
        <v>0</v>
      </c>
      <c r="I27" s="195">
        <f>'[2]14'!J29</f>
        <v>0</v>
      </c>
      <c r="J27" s="195">
        <f>'[2]14'!K29</f>
        <v>0</v>
      </c>
      <c r="K27" s="15">
        <f t="shared" si="3"/>
        <v>34</v>
      </c>
      <c r="L27" s="18">
        <f>frq!C27</f>
        <v>1</v>
      </c>
      <c r="M27" s="124">
        <f t="shared" si="4"/>
        <v>33.6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33.6</v>
      </c>
      <c r="R27" s="18">
        <v>0.4</v>
      </c>
    </row>
    <row r="28" spans="1:18">
      <c r="A28" s="8" t="s">
        <v>70</v>
      </c>
      <c r="B28" s="194">
        <f>'[2]14'!B30</f>
        <v>42</v>
      </c>
      <c r="C28" s="195">
        <f>'[2]14'!C30</f>
        <v>30</v>
      </c>
      <c r="D28" s="195">
        <f>'[2]14'!D30</f>
        <v>0</v>
      </c>
      <c r="E28" s="195">
        <f>'[2]14'!E30</f>
        <v>0</v>
      </c>
      <c r="F28" s="15">
        <f t="shared" si="6"/>
        <v>72</v>
      </c>
      <c r="G28" s="194">
        <f>'[2]14'!H30</f>
        <v>34</v>
      </c>
      <c r="H28" s="195">
        <f>'[2]14'!I30</f>
        <v>0</v>
      </c>
      <c r="I28" s="195">
        <f>'[2]14'!J30</f>
        <v>0</v>
      </c>
      <c r="J28" s="195">
        <f>'[2]14'!K30</f>
        <v>0</v>
      </c>
      <c r="K28" s="15">
        <f t="shared" si="3"/>
        <v>34</v>
      </c>
      <c r="L28" s="18">
        <f>frq!C28</f>
        <v>1</v>
      </c>
      <c r="M28" s="124">
        <f t="shared" si="4"/>
        <v>33.6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33.6</v>
      </c>
      <c r="R28" s="18">
        <v>0.4</v>
      </c>
    </row>
    <row r="29" spans="1:18">
      <c r="A29" s="8" t="s">
        <v>71</v>
      </c>
      <c r="B29" s="194">
        <f>'[2]14'!B31</f>
        <v>42</v>
      </c>
      <c r="C29" s="195">
        <f>'[2]14'!C31</f>
        <v>30</v>
      </c>
      <c r="D29" s="195">
        <f>'[2]14'!D31</f>
        <v>0</v>
      </c>
      <c r="E29" s="195">
        <f>'[2]14'!E31</f>
        <v>0</v>
      </c>
      <c r="F29" s="15">
        <f t="shared" si="6"/>
        <v>72</v>
      </c>
      <c r="G29" s="194">
        <f>'[2]14'!H31</f>
        <v>34</v>
      </c>
      <c r="H29" s="195">
        <f>'[2]14'!I31</f>
        <v>0</v>
      </c>
      <c r="I29" s="195">
        <f>'[2]14'!J31</f>
        <v>0</v>
      </c>
      <c r="J29" s="195">
        <f>'[2]14'!K31</f>
        <v>0</v>
      </c>
      <c r="K29" s="15">
        <f t="shared" si="3"/>
        <v>34</v>
      </c>
      <c r="L29" s="18">
        <f>frq!C29</f>
        <v>1</v>
      </c>
      <c r="M29" s="124">
        <f t="shared" si="4"/>
        <v>33.6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33.6</v>
      </c>
      <c r="R29" s="18">
        <v>0.4</v>
      </c>
    </row>
    <row r="30" spans="1:18">
      <c r="A30" s="8" t="s">
        <v>72</v>
      </c>
      <c r="B30" s="194">
        <f>'[2]14'!B32</f>
        <v>42</v>
      </c>
      <c r="C30" s="195">
        <f>'[2]14'!C32</f>
        <v>30</v>
      </c>
      <c r="D30" s="195">
        <f>'[2]14'!D32</f>
        <v>0</v>
      </c>
      <c r="E30" s="195">
        <f>'[2]14'!E32</f>
        <v>0</v>
      </c>
      <c r="F30" s="15">
        <f t="shared" si="6"/>
        <v>72</v>
      </c>
      <c r="G30" s="194">
        <f>'[2]14'!H32</f>
        <v>34</v>
      </c>
      <c r="H30" s="195">
        <f>'[2]14'!I32</f>
        <v>0</v>
      </c>
      <c r="I30" s="195">
        <f>'[2]14'!J32</f>
        <v>0</v>
      </c>
      <c r="J30" s="195">
        <f>'[2]14'!K32</f>
        <v>0</v>
      </c>
      <c r="K30" s="15">
        <f t="shared" si="3"/>
        <v>34</v>
      </c>
      <c r="L30" s="18">
        <f>frq!C30</f>
        <v>1</v>
      </c>
      <c r="M30" s="124">
        <f t="shared" si="4"/>
        <v>33.6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33.6</v>
      </c>
      <c r="R30" s="18">
        <v>0.4</v>
      </c>
    </row>
    <row r="31" spans="1:18">
      <c r="A31" s="8" t="s">
        <v>73</v>
      </c>
      <c r="B31" s="194">
        <f>'[2]14'!B33</f>
        <v>42</v>
      </c>
      <c r="C31" s="195">
        <f>'[2]14'!C33</f>
        <v>30</v>
      </c>
      <c r="D31" s="195">
        <f>'[2]14'!D33</f>
        <v>0</v>
      </c>
      <c r="E31" s="195">
        <f>'[2]14'!E33</f>
        <v>0</v>
      </c>
      <c r="F31" s="15">
        <f t="shared" si="6"/>
        <v>72</v>
      </c>
      <c r="G31" s="194">
        <f>'[2]14'!H33</f>
        <v>34</v>
      </c>
      <c r="H31" s="195">
        <f>'[2]14'!I33</f>
        <v>0</v>
      </c>
      <c r="I31" s="195">
        <f>'[2]14'!J33</f>
        <v>0</v>
      </c>
      <c r="J31" s="195">
        <f>'[2]14'!K33</f>
        <v>0</v>
      </c>
      <c r="K31" s="15">
        <f t="shared" si="3"/>
        <v>34</v>
      </c>
      <c r="L31" s="18">
        <f>frq!C31</f>
        <v>1</v>
      </c>
      <c r="M31" s="124">
        <f t="shared" si="4"/>
        <v>33.6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33.6</v>
      </c>
      <c r="R31" s="18">
        <v>0.4</v>
      </c>
    </row>
    <row r="32" spans="1:18">
      <c r="A32" s="8" t="s">
        <v>74</v>
      </c>
      <c r="B32" s="194">
        <f>'[2]14'!B34</f>
        <v>42</v>
      </c>
      <c r="C32" s="195">
        <f>'[2]14'!C34</f>
        <v>30</v>
      </c>
      <c r="D32" s="195">
        <f>'[2]14'!D34</f>
        <v>0</v>
      </c>
      <c r="E32" s="195">
        <f>'[2]14'!E34</f>
        <v>0</v>
      </c>
      <c r="F32" s="15">
        <f t="shared" si="6"/>
        <v>72</v>
      </c>
      <c r="G32" s="194">
        <f>'[2]14'!H34</f>
        <v>34</v>
      </c>
      <c r="H32" s="195">
        <f>'[2]14'!I34</f>
        <v>0</v>
      </c>
      <c r="I32" s="195">
        <f>'[2]14'!J34</f>
        <v>0</v>
      </c>
      <c r="J32" s="195">
        <f>'[2]14'!K34</f>
        <v>0</v>
      </c>
      <c r="K32" s="15">
        <f t="shared" si="3"/>
        <v>34</v>
      </c>
      <c r="L32" s="18">
        <f>frq!C32</f>
        <v>1</v>
      </c>
      <c r="M32" s="124">
        <f t="shared" si="4"/>
        <v>33.6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33.6</v>
      </c>
      <c r="R32" s="18">
        <v>0.4</v>
      </c>
    </row>
    <row r="33" spans="1:18">
      <c r="A33" s="8" t="s">
        <v>75</v>
      </c>
      <c r="B33" s="194">
        <f>'[2]14'!B35</f>
        <v>42</v>
      </c>
      <c r="C33" s="195">
        <f>'[2]14'!C35</f>
        <v>30</v>
      </c>
      <c r="D33" s="195">
        <f>'[2]14'!D35</f>
        <v>0</v>
      </c>
      <c r="E33" s="195">
        <f>'[2]14'!E35</f>
        <v>0</v>
      </c>
      <c r="F33" s="15">
        <f t="shared" si="6"/>
        <v>72</v>
      </c>
      <c r="G33" s="194">
        <f>'[2]14'!H35</f>
        <v>34</v>
      </c>
      <c r="H33" s="195">
        <f>'[2]14'!I35</f>
        <v>0</v>
      </c>
      <c r="I33" s="195">
        <f>'[2]14'!J35</f>
        <v>0</v>
      </c>
      <c r="J33" s="195">
        <f>'[2]14'!K35</f>
        <v>0</v>
      </c>
      <c r="K33" s="15">
        <f t="shared" si="3"/>
        <v>34</v>
      </c>
      <c r="L33" s="18">
        <f>frq!C33</f>
        <v>1</v>
      </c>
      <c r="M33" s="124">
        <f t="shared" si="4"/>
        <v>33.6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33.6</v>
      </c>
      <c r="R33" s="18">
        <v>0.4</v>
      </c>
    </row>
    <row r="34" spans="1:18">
      <c r="A34" s="8" t="s">
        <v>76</v>
      </c>
      <c r="B34" s="194">
        <f>'[2]14'!B36</f>
        <v>42</v>
      </c>
      <c r="C34" s="195">
        <f>'[2]14'!C36</f>
        <v>30</v>
      </c>
      <c r="D34" s="195">
        <f>'[2]14'!D36</f>
        <v>0</v>
      </c>
      <c r="E34" s="195">
        <f>'[2]14'!E36</f>
        <v>0</v>
      </c>
      <c r="F34" s="15">
        <f t="shared" si="6"/>
        <v>72</v>
      </c>
      <c r="G34" s="194">
        <f>'[2]14'!H36</f>
        <v>34</v>
      </c>
      <c r="H34" s="195">
        <f>'[2]14'!I36</f>
        <v>0</v>
      </c>
      <c r="I34" s="195">
        <f>'[2]14'!J36</f>
        <v>0</v>
      </c>
      <c r="J34" s="195">
        <f>'[2]14'!K36</f>
        <v>0</v>
      </c>
      <c r="K34" s="15">
        <f t="shared" si="3"/>
        <v>34</v>
      </c>
      <c r="L34" s="18">
        <f>frq!C34</f>
        <v>1</v>
      </c>
      <c r="M34" s="124">
        <f t="shared" si="4"/>
        <v>33.6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33.6</v>
      </c>
      <c r="R34" s="18">
        <v>0.4</v>
      </c>
    </row>
    <row r="35" spans="1:18">
      <c r="A35" s="8" t="s">
        <v>77</v>
      </c>
      <c r="B35" s="194">
        <f>'[2]14'!B37</f>
        <v>42</v>
      </c>
      <c r="C35" s="195">
        <f>'[2]14'!C37</f>
        <v>30</v>
      </c>
      <c r="D35" s="195">
        <f>'[2]14'!D37</f>
        <v>0</v>
      </c>
      <c r="E35" s="195">
        <f>'[2]14'!E37</f>
        <v>0</v>
      </c>
      <c r="F35" s="15">
        <f t="shared" si="6"/>
        <v>72</v>
      </c>
      <c r="G35" s="194">
        <f>'[2]14'!H37</f>
        <v>34</v>
      </c>
      <c r="H35" s="195">
        <f>'[2]14'!I37</f>
        <v>0</v>
      </c>
      <c r="I35" s="195">
        <f>'[2]14'!J37</f>
        <v>0</v>
      </c>
      <c r="J35" s="195">
        <f>'[2]14'!K37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</row>
    <row r="36" spans="1:18">
      <c r="A36" s="8" t="s">
        <v>78</v>
      </c>
      <c r="B36" s="194">
        <f>'[2]14'!B38</f>
        <v>42</v>
      </c>
      <c r="C36" s="195">
        <f>'[2]14'!C38</f>
        <v>30</v>
      </c>
      <c r="D36" s="195">
        <f>'[2]14'!D38</f>
        <v>0</v>
      </c>
      <c r="E36" s="195">
        <f>'[2]14'!E38</f>
        <v>0</v>
      </c>
      <c r="F36" s="15">
        <f t="shared" si="6"/>
        <v>72</v>
      </c>
      <c r="G36" s="194">
        <f>'[2]14'!H38</f>
        <v>34</v>
      </c>
      <c r="H36" s="195">
        <f>'[2]14'!I38</f>
        <v>0</v>
      </c>
      <c r="I36" s="195">
        <f>'[2]14'!J38</f>
        <v>0</v>
      </c>
      <c r="J36" s="195">
        <f>'[2]14'!K38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</row>
    <row r="37" spans="1:18">
      <c r="A37" s="8" t="s">
        <v>79</v>
      </c>
      <c r="B37" s="194">
        <f>'[2]14'!B39</f>
        <v>42</v>
      </c>
      <c r="C37" s="195">
        <f>'[2]14'!C39</f>
        <v>30</v>
      </c>
      <c r="D37" s="195">
        <f>'[2]14'!D39</f>
        <v>0</v>
      </c>
      <c r="E37" s="195">
        <f>'[2]14'!E39</f>
        <v>0</v>
      </c>
      <c r="F37" s="15">
        <f t="shared" si="6"/>
        <v>72</v>
      </c>
      <c r="G37" s="194">
        <f>'[2]14'!H39</f>
        <v>34</v>
      </c>
      <c r="H37" s="195">
        <f>'[2]14'!I39</f>
        <v>0</v>
      </c>
      <c r="I37" s="195">
        <f>'[2]14'!J39</f>
        <v>0</v>
      </c>
      <c r="J37" s="195">
        <f>'[2]14'!K39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</row>
    <row r="38" spans="1:18">
      <c r="A38" s="8" t="s">
        <v>80</v>
      </c>
      <c r="B38" s="194">
        <f>'[2]14'!B40</f>
        <v>42</v>
      </c>
      <c r="C38" s="195">
        <f>'[2]14'!C40</f>
        <v>30</v>
      </c>
      <c r="D38" s="195">
        <f>'[2]14'!D40</f>
        <v>0</v>
      </c>
      <c r="E38" s="195">
        <f>'[2]14'!E40</f>
        <v>0</v>
      </c>
      <c r="F38" s="15">
        <f t="shared" si="6"/>
        <v>72</v>
      </c>
      <c r="G38" s="194">
        <f>'[2]14'!H40</f>
        <v>34</v>
      </c>
      <c r="H38" s="195">
        <f>'[2]14'!I40</f>
        <v>0</v>
      </c>
      <c r="I38" s="195">
        <f>'[2]14'!J40</f>
        <v>0</v>
      </c>
      <c r="J38" s="195">
        <f>'[2]14'!K40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</row>
    <row r="39" spans="1:18">
      <c r="A39" s="8" t="s">
        <v>81</v>
      </c>
      <c r="B39" s="194">
        <f>'[2]14'!B41</f>
        <v>42</v>
      </c>
      <c r="C39" s="195">
        <f>'[2]14'!C41</f>
        <v>30</v>
      </c>
      <c r="D39" s="195">
        <f>'[2]14'!D41</f>
        <v>0</v>
      </c>
      <c r="E39" s="195">
        <f>'[2]14'!E41</f>
        <v>0</v>
      </c>
      <c r="F39" s="15">
        <f t="shared" si="6"/>
        <v>72</v>
      </c>
      <c r="G39" s="194">
        <f>'[2]14'!H41</f>
        <v>36</v>
      </c>
      <c r="H39" s="195">
        <f>'[2]14'!I41</f>
        <v>0</v>
      </c>
      <c r="I39" s="195">
        <f>'[2]14'!J41</f>
        <v>0</v>
      </c>
      <c r="J39" s="195">
        <f>'[2]14'!K41</f>
        <v>0</v>
      </c>
      <c r="K39" s="15">
        <f t="shared" si="3"/>
        <v>36</v>
      </c>
      <c r="L39" s="18">
        <f>frq!C39</f>
        <v>1</v>
      </c>
      <c r="M39" s="124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</row>
    <row r="40" spans="1:18">
      <c r="A40" s="8" t="s">
        <v>82</v>
      </c>
      <c r="B40" s="194">
        <f>'[2]14'!B42</f>
        <v>42</v>
      </c>
      <c r="C40" s="195">
        <f>'[2]14'!C42</f>
        <v>30</v>
      </c>
      <c r="D40" s="195">
        <f>'[2]14'!D42</f>
        <v>0</v>
      </c>
      <c r="E40" s="195">
        <f>'[2]14'!E42</f>
        <v>0</v>
      </c>
      <c r="F40" s="15">
        <f t="shared" si="6"/>
        <v>72</v>
      </c>
      <c r="G40" s="194">
        <f>'[2]14'!H42</f>
        <v>36</v>
      </c>
      <c r="H40" s="195">
        <f>'[2]14'!I42</f>
        <v>0</v>
      </c>
      <c r="I40" s="195">
        <f>'[2]14'!J42</f>
        <v>0</v>
      </c>
      <c r="J40" s="195">
        <f>'[2]14'!K42</f>
        <v>0</v>
      </c>
      <c r="K40" s="15">
        <f t="shared" si="3"/>
        <v>36</v>
      </c>
      <c r="L40" s="18">
        <f>frq!C40</f>
        <v>1</v>
      </c>
      <c r="M40" s="124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</row>
    <row r="41" spans="1:18">
      <c r="A41" s="8" t="s">
        <v>83</v>
      </c>
      <c r="B41" s="194">
        <f>'[2]14'!B43</f>
        <v>42</v>
      </c>
      <c r="C41" s="195">
        <f>'[2]14'!C43</f>
        <v>30</v>
      </c>
      <c r="D41" s="195">
        <f>'[2]14'!D43</f>
        <v>0</v>
      </c>
      <c r="E41" s="195">
        <f>'[2]14'!E43</f>
        <v>0</v>
      </c>
      <c r="F41" s="15">
        <f t="shared" si="6"/>
        <v>72</v>
      </c>
      <c r="G41" s="194">
        <f>'[2]14'!H43</f>
        <v>36</v>
      </c>
      <c r="H41" s="195">
        <f>'[2]14'!I43</f>
        <v>0</v>
      </c>
      <c r="I41" s="195">
        <f>'[2]14'!J43</f>
        <v>0</v>
      </c>
      <c r="J41" s="195">
        <f>'[2]14'!K43</f>
        <v>0</v>
      </c>
      <c r="K41" s="15">
        <f t="shared" si="3"/>
        <v>36</v>
      </c>
      <c r="L41" s="18">
        <f>frq!C41</f>
        <v>1</v>
      </c>
      <c r="M41" s="124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4">
        <f>'[2]14'!B44</f>
        <v>42</v>
      </c>
      <c r="C42" s="195">
        <f>'[2]14'!C44</f>
        <v>30</v>
      </c>
      <c r="D42" s="195">
        <f>'[2]14'!D44</f>
        <v>0</v>
      </c>
      <c r="E42" s="195">
        <f>'[2]14'!E44</f>
        <v>0</v>
      </c>
      <c r="F42" s="15">
        <f t="shared" si="6"/>
        <v>72</v>
      </c>
      <c r="G42" s="194">
        <f>'[2]14'!H44</f>
        <v>36</v>
      </c>
      <c r="H42" s="195">
        <f>'[2]14'!I44</f>
        <v>0</v>
      </c>
      <c r="I42" s="195">
        <f>'[2]14'!J44</f>
        <v>0</v>
      </c>
      <c r="J42" s="195">
        <f>'[2]14'!K44</f>
        <v>0</v>
      </c>
      <c r="K42" s="15">
        <f t="shared" si="3"/>
        <v>36</v>
      </c>
      <c r="L42" s="18">
        <f>frq!C42</f>
        <v>1</v>
      </c>
      <c r="M42" s="124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4">
        <f>'[2]14'!B45</f>
        <v>42</v>
      </c>
      <c r="C43" s="195">
        <f>'[2]14'!C45</f>
        <v>30</v>
      </c>
      <c r="D43" s="195">
        <f>'[2]14'!D45</f>
        <v>0</v>
      </c>
      <c r="E43" s="195">
        <f>'[2]14'!E45</f>
        <v>0</v>
      </c>
      <c r="F43" s="15">
        <f t="shared" si="6"/>
        <v>72</v>
      </c>
      <c r="G43" s="194">
        <f>'[2]14'!H45</f>
        <v>36</v>
      </c>
      <c r="H43" s="195">
        <f>'[2]14'!I45</f>
        <v>0</v>
      </c>
      <c r="I43" s="195">
        <f>'[2]14'!J45</f>
        <v>0</v>
      </c>
      <c r="J43" s="195">
        <f>'[2]14'!K45</f>
        <v>0</v>
      </c>
      <c r="K43" s="15">
        <f t="shared" si="3"/>
        <v>36</v>
      </c>
      <c r="L43" s="18">
        <f>frq!C43</f>
        <v>1</v>
      </c>
      <c r="M43" s="124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</row>
    <row r="44" spans="1:18">
      <c r="A44" s="8" t="s">
        <v>86</v>
      </c>
      <c r="B44" s="194">
        <f>'[2]14'!B46</f>
        <v>42</v>
      </c>
      <c r="C44" s="195">
        <f>'[2]14'!C46</f>
        <v>30</v>
      </c>
      <c r="D44" s="195">
        <f>'[2]14'!D46</f>
        <v>0</v>
      </c>
      <c r="E44" s="195">
        <f>'[2]14'!E46</f>
        <v>0</v>
      </c>
      <c r="F44" s="15">
        <f t="shared" si="6"/>
        <v>72</v>
      </c>
      <c r="G44" s="194">
        <f>'[2]14'!H46</f>
        <v>36</v>
      </c>
      <c r="H44" s="195">
        <f>'[2]14'!I46</f>
        <v>0</v>
      </c>
      <c r="I44" s="195">
        <f>'[2]14'!J46</f>
        <v>0</v>
      </c>
      <c r="J44" s="195">
        <f>'[2]14'!K46</f>
        <v>0</v>
      </c>
      <c r="K44" s="15">
        <f t="shared" si="3"/>
        <v>36</v>
      </c>
      <c r="L44" s="18">
        <f>frq!C44</f>
        <v>1</v>
      </c>
      <c r="M44" s="124">
        <f t="shared" si="4"/>
        <v>35.299999999999997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35.299999999999997</v>
      </c>
      <c r="R44" s="18">
        <v>0.7</v>
      </c>
    </row>
    <row r="45" spans="1:18">
      <c r="A45" s="8" t="s">
        <v>87</v>
      </c>
      <c r="B45" s="194">
        <f>'[2]14'!B47</f>
        <v>42</v>
      </c>
      <c r="C45" s="195">
        <f>'[2]14'!C47</f>
        <v>30</v>
      </c>
      <c r="D45" s="195">
        <f>'[2]14'!D47</f>
        <v>0</v>
      </c>
      <c r="E45" s="195">
        <f>'[2]14'!E47</f>
        <v>0</v>
      </c>
      <c r="F45" s="15">
        <f t="shared" si="6"/>
        <v>72</v>
      </c>
      <c r="G45" s="194">
        <f>'[2]14'!H47</f>
        <v>37</v>
      </c>
      <c r="H45" s="195">
        <f>'[2]14'!I47</f>
        <v>0</v>
      </c>
      <c r="I45" s="195">
        <f>'[2]14'!J47</f>
        <v>0</v>
      </c>
      <c r="J45" s="195">
        <f>'[2]14'!K47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'[2]14'!B48</f>
        <v>42</v>
      </c>
      <c r="C46" s="195">
        <f>'[2]14'!C48</f>
        <v>30</v>
      </c>
      <c r="D46" s="195">
        <f>'[2]14'!D48</f>
        <v>0</v>
      </c>
      <c r="E46" s="195">
        <f>'[2]14'!E48</f>
        <v>0</v>
      </c>
      <c r="F46" s="15">
        <f t="shared" si="6"/>
        <v>72</v>
      </c>
      <c r="G46" s="194">
        <f>'[2]14'!H48</f>
        <v>37</v>
      </c>
      <c r="H46" s="195">
        <f>'[2]14'!I48</f>
        <v>0</v>
      </c>
      <c r="I46" s="195">
        <f>'[2]14'!J48</f>
        <v>0</v>
      </c>
      <c r="J46" s="195">
        <f>'[2]14'!K48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'[2]14'!B49</f>
        <v>42</v>
      </c>
      <c r="C47" s="195">
        <f>'[2]14'!C49</f>
        <v>30</v>
      </c>
      <c r="D47" s="195">
        <f>'[2]14'!D49</f>
        <v>0</v>
      </c>
      <c r="E47" s="195">
        <f>'[2]14'!E49</f>
        <v>0</v>
      </c>
      <c r="F47" s="15">
        <f t="shared" si="6"/>
        <v>72</v>
      </c>
      <c r="G47" s="194">
        <f>'[2]14'!H49</f>
        <v>37</v>
      </c>
      <c r="H47" s="195">
        <f>'[2]14'!I49</f>
        <v>0</v>
      </c>
      <c r="I47" s="195">
        <f>'[2]14'!J49</f>
        <v>0</v>
      </c>
      <c r="J47" s="195">
        <f>'[2]14'!K49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'[2]14'!B50</f>
        <v>42</v>
      </c>
      <c r="C48" s="195">
        <f>'[2]14'!C50</f>
        <v>30</v>
      </c>
      <c r="D48" s="195">
        <f>'[2]14'!D50</f>
        <v>0</v>
      </c>
      <c r="E48" s="195">
        <f>'[2]14'!E50</f>
        <v>0</v>
      </c>
      <c r="F48" s="15">
        <f t="shared" si="6"/>
        <v>72</v>
      </c>
      <c r="G48" s="194">
        <f>'[2]14'!H50</f>
        <v>37</v>
      </c>
      <c r="H48" s="195">
        <f>'[2]14'!I50</f>
        <v>0</v>
      </c>
      <c r="I48" s="195">
        <f>'[2]14'!J50</f>
        <v>0</v>
      </c>
      <c r="J48" s="195">
        <f>'[2]14'!K50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'[2]14'!B51</f>
        <v>42</v>
      </c>
      <c r="C49" s="195">
        <f>'[2]14'!C51</f>
        <v>30</v>
      </c>
      <c r="D49" s="195">
        <f>'[2]14'!D51</f>
        <v>0</v>
      </c>
      <c r="E49" s="195">
        <f>'[2]14'!E51</f>
        <v>0</v>
      </c>
      <c r="F49" s="15">
        <f t="shared" si="6"/>
        <v>72</v>
      </c>
      <c r="G49" s="194">
        <f>'[2]14'!H51</f>
        <v>37</v>
      </c>
      <c r="H49" s="195">
        <f>'[2]14'!I51</f>
        <v>0</v>
      </c>
      <c r="I49" s="195">
        <f>'[2]14'!J51</f>
        <v>0</v>
      </c>
      <c r="J49" s="195">
        <f>'[2]14'!K51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'[2]14'!B52</f>
        <v>42</v>
      </c>
      <c r="C50" s="195">
        <f>'[2]14'!C52</f>
        <v>30</v>
      </c>
      <c r="D50" s="195">
        <f>'[2]14'!D52</f>
        <v>0</v>
      </c>
      <c r="E50" s="195">
        <f>'[2]14'!E52</f>
        <v>0</v>
      </c>
      <c r="F50" s="15">
        <f t="shared" si="6"/>
        <v>72</v>
      </c>
      <c r="G50" s="194">
        <f>'[2]14'!H52</f>
        <v>37</v>
      </c>
      <c r="H50" s="195">
        <f>'[2]14'!I52</f>
        <v>0</v>
      </c>
      <c r="I50" s="195">
        <f>'[2]14'!J52</f>
        <v>0</v>
      </c>
      <c r="J50" s="195">
        <f>'[2]14'!K52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'[2]14'!B53</f>
        <v>42</v>
      </c>
      <c r="C51" s="195">
        <f>'[2]14'!C53</f>
        <v>30</v>
      </c>
      <c r="D51" s="195">
        <f>'[2]14'!D53</f>
        <v>0</v>
      </c>
      <c r="E51" s="195">
        <f>'[2]14'!E53</f>
        <v>0</v>
      </c>
      <c r="F51" s="15">
        <f t="shared" si="6"/>
        <v>72</v>
      </c>
      <c r="G51" s="194">
        <f>'[2]14'!H53</f>
        <v>37</v>
      </c>
      <c r="H51" s="195">
        <f>'[2]14'!I53</f>
        <v>0</v>
      </c>
      <c r="I51" s="195">
        <f>'[2]14'!J53</f>
        <v>0</v>
      </c>
      <c r="J51" s="195">
        <f>'[2]14'!K53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'[2]14'!B54</f>
        <v>42</v>
      </c>
      <c r="C52" s="195">
        <f>'[2]14'!C54</f>
        <v>30</v>
      </c>
      <c r="D52" s="195">
        <f>'[2]14'!D54</f>
        <v>0</v>
      </c>
      <c r="E52" s="195">
        <f>'[2]14'!E54</f>
        <v>0</v>
      </c>
      <c r="F52" s="15">
        <f t="shared" si="6"/>
        <v>72</v>
      </c>
      <c r="G52" s="194">
        <f>'[2]14'!H54</f>
        <v>37</v>
      </c>
      <c r="H52" s="195">
        <f>'[2]14'!I54</f>
        <v>0</v>
      </c>
      <c r="I52" s="195">
        <f>'[2]14'!J54</f>
        <v>0</v>
      </c>
      <c r="J52" s="195">
        <f>'[2]14'!K54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'[2]14'!B55</f>
        <v>42</v>
      </c>
      <c r="C53" s="195">
        <f>'[2]14'!C55</f>
        <v>30</v>
      </c>
      <c r="D53" s="195">
        <f>'[2]14'!D55</f>
        <v>0</v>
      </c>
      <c r="E53" s="195">
        <f>'[2]14'!E55</f>
        <v>0</v>
      </c>
      <c r="F53" s="15">
        <f t="shared" si="6"/>
        <v>72</v>
      </c>
      <c r="G53" s="194">
        <f>'[2]14'!H55</f>
        <v>37</v>
      </c>
      <c r="H53" s="195">
        <f>'[2]14'!I55</f>
        <v>0</v>
      </c>
      <c r="I53" s="195">
        <f>'[2]14'!J55</f>
        <v>0</v>
      </c>
      <c r="J53" s="195">
        <f>'[2]14'!K55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'[2]14'!B56</f>
        <v>42</v>
      </c>
      <c r="C54" s="195">
        <f>'[2]14'!C56</f>
        <v>30</v>
      </c>
      <c r="D54" s="195">
        <f>'[2]14'!D56</f>
        <v>0</v>
      </c>
      <c r="E54" s="195">
        <f>'[2]14'!E56</f>
        <v>0</v>
      </c>
      <c r="F54" s="15">
        <f t="shared" si="6"/>
        <v>72</v>
      </c>
      <c r="G54" s="194">
        <f>'[2]14'!H56</f>
        <v>37</v>
      </c>
      <c r="H54" s="195">
        <f>'[2]14'!I56</f>
        <v>0</v>
      </c>
      <c r="I54" s="195">
        <f>'[2]14'!J56</f>
        <v>0</v>
      </c>
      <c r="J54" s="195">
        <f>'[2]14'!K56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4">
        <f>'[2]14'!B57</f>
        <v>42</v>
      </c>
      <c r="C55" s="195">
        <f>'[2]14'!C57</f>
        <v>30</v>
      </c>
      <c r="D55" s="195">
        <f>'[2]14'!D57</f>
        <v>0</v>
      </c>
      <c r="E55" s="195">
        <f>'[2]14'!E57</f>
        <v>0</v>
      </c>
      <c r="F55" s="15">
        <f t="shared" si="6"/>
        <v>72</v>
      </c>
      <c r="G55" s="194">
        <f>'[2]14'!H57</f>
        <v>37</v>
      </c>
      <c r="H55" s="195">
        <f>'[2]14'!I57</f>
        <v>0</v>
      </c>
      <c r="I55" s="195">
        <f>'[2]14'!J57</f>
        <v>0</v>
      </c>
      <c r="J55" s="195">
        <f>'[2]14'!K57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4">
        <f>'[2]14'!B58</f>
        <v>42</v>
      </c>
      <c r="C56" s="195">
        <f>'[2]14'!C58</f>
        <v>30</v>
      </c>
      <c r="D56" s="195">
        <f>'[2]14'!D58</f>
        <v>0</v>
      </c>
      <c r="E56" s="195">
        <f>'[2]14'!E58</f>
        <v>0</v>
      </c>
      <c r="F56" s="15">
        <f t="shared" si="6"/>
        <v>72</v>
      </c>
      <c r="G56" s="194">
        <f>'[2]14'!H58</f>
        <v>37</v>
      </c>
      <c r="H56" s="195">
        <f>'[2]14'!I58</f>
        <v>0</v>
      </c>
      <c r="I56" s="195">
        <f>'[2]14'!J58</f>
        <v>0</v>
      </c>
      <c r="J56" s="195">
        <f>'[2]14'!K58</f>
        <v>0</v>
      </c>
      <c r="K56" s="15">
        <f t="shared" si="3"/>
        <v>37</v>
      </c>
      <c r="L56" s="18">
        <f>frq!C56</f>
        <v>1</v>
      </c>
      <c r="M56" s="124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4">
        <f>'[2]14'!B59</f>
        <v>42</v>
      </c>
      <c r="C57" s="195">
        <f>'[2]14'!C59</f>
        <v>30</v>
      </c>
      <c r="D57" s="195">
        <f>'[2]14'!D59</f>
        <v>0</v>
      </c>
      <c r="E57" s="195">
        <f>'[2]14'!E59</f>
        <v>0</v>
      </c>
      <c r="F57" s="15">
        <f t="shared" si="6"/>
        <v>72</v>
      </c>
      <c r="G57" s="194">
        <f>'[2]14'!H59</f>
        <v>37</v>
      </c>
      <c r="H57" s="195">
        <f>'[2]14'!I59</f>
        <v>0</v>
      </c>
      <c r="I57" s="195">
        <f>'[2]14'!J59</f>
        <v>0</v>
      </c>
      <c r="J57" s="195">
        <f>'[2]14'!K59</f>
        <v>0</v>
      </c>
      <c r="K57" s="15">
        <f t="shared" si="3"/>
        <v>37</v>
      </c>
      <c r="L57" s="18">
        <f>frq!C57</f>
        <v>1</v>
      </c>
      <c r="M57" s="124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4">
        <f>'[2]14'!B60</f>
        <v>42</v>
      </c>
      <c r="C58" s="195">
        <f>'[2]14'!C60</f>
        <v>30</v>
      </c>
      <c r="D58" s="195">
        <f>'[2]14'!D60</f>
        <v>0</v>
      </c>
      <c r="E58" s="195">
        <f>'[2]14'!E60</f>
        <v>0</v>
      </c>
      <c r="F58" s="15">
        <f t="shared" si="6"/>
        <v>72</v>
      </c>
      <c r="G58" s="194">
        <f>'[2]14'!H60</f>
        <v>37</v>
      </c>
      <c r="H58" s="195">
        <f>'[2]14'!I60</f>
        <v>0</v>
      </c>
      <c r="I58" s="195">
        <f>'[2]14'!J60</f>
        <v>0</v>
      </c>
      <c r="J58" s="195">
        <f>'[2]14'!K60</f>
        <v>0</v>
      </c>
      <c r="K58" s="15">
        <f t="shared" si="3"/>
        <v>37</v>
      </c>
      <c r="L58" s="18">
        <f>frq!C58</f>
        <v>1</v>
      </c>
      <c r="M58" s="124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4">
        <f>'[2]14'!B61</f>
        <v>42</v>
      </c>
      <c r="C59" s="195">
        <f>'[2]14'!C61</f>
        <v>30</v>
      </c>
      <c r="D59" s="195">
        <f>'[2]14'!D61</f>
        <v>0</v>
      </c>
      <c r="E59" s="195">
        <f>'[2]14'!E61</f>
        <v>0</v>
      </c>
      <c r="F59" s="15">
        <f t="shared" si="6"/>
        <v>72</v>
      </c>
      <c r="G59" s="194">
        <f>'[2]14'!H61</f>
        <v>37</v>
      </c>
      <c r="H59" s="195">
        <f>'[2]14'!I61</f>
        <v>0</v>
      </c>
      <c r="I59" s="195">
        <f>'[2]14'!J61</f>
        <v>0</v>
      </c>
      <c r="J59" s="195">
        <f>'[2]14'!K61</f>
        <v>0</v>
      </c>
      <c r="K59" s="15">
        <f t="shared" si="3"/>
        <v>37</v>
      </c>
      <c r="L59" s="18">
        <f>frq!C59</f>
        <v>1</v>
      </c>
      <c r="M59" s="124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4">
        <f>'[2]14'!B62</f>
        <v>42</v>
      </c>
      <c r="C60" s="195">
        <f>'[2]14'!C62</f>
        <v>30</v>
      </c>
      <c r="D60" s="195">
        <f>'[2]14'!D62</f>
        <v>0</v>
      </c>
      <c r="E60" s="195">
        <f>'[2]14'!E62</f>
        <v>0</v>
      </c>
      <c r="F60" s="15">
        <f t="shared" si="6"/>
        <v>72</v>
      </c>
      <c r="G60" s="194">
        <f>'[2]14'!H62</f>
        <v>37</v>
      </c>
      <c r="H60" s="195">
        <f>'[2]14'!I62</f>
        <v>0</v>
      </c>
      <c r="I60" s="195">
        <f>'[2]14'!J62</f>
        <v>0</v>
      </c>
      <c r="J60" s="195">
        <f>'[2]14'!K62</f>
        <v>0</v>
      </c>
      <c r="K60" s="15">
        <f t="shared" si="3"/>
        <v>37</v>
      </c>
      <c r="L60" s="18">
        <f>frq!C60</f>
        <v>1</v>
      </c>
      <c r="M60" s="124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194">
        <f>'[2]14'!B63</f>
        <v>42</v>
      </c>
      <c r="C61" s="195">
        <f>'[2]14'!C63</f>
        <v>30</v>
      </c>
      <c r="D61" s="195">
        <f>'[2]14'!D63</f>
        <v>0</v>
      </c>
      <c r="E61" s="195">
        <f>'[2]14'!E63</f>
        <v>0</v>
      </c>
      <c r="F61" s="15">
        <f t="shared" si="6"/>
        <v>72</v>
      </c>
      <c r="G61" s="194">
        <f>'[2]14'!H63</f>
        <v>37</v>
      </c>
      <c r="H61" s="195">
        <f>'[2]14'!I63</f>
        <v>0</v>
      </c>
      <c r="I61" s="195">
        <f>'[2]14'!J63</f>
        <v>0</v>
      </c>
      <c r="J61" s="195">
        <f>'[2]14'!K63</f>
        <v>0</v>
      </c>
      <c r="K61" s="15">
        <f t="shared" si="3"/>
        <v>37</v>
      </c>
      <c r="L61" s="18">
        <f>frq!C61</f>
        <v>1</v>
      </c>
      <c r="M61" s="124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194">
        <f>'[2]14'!B64</f>
        <v>42</v>
      </c>
      <c r="C62" s="195">
        <f>'[2]14'!C64</f>
        <v>30</v>
      </c>
      <c r="D62" s="195">
        <f>'[2]14'!D64</f>
        <v>0</v>
      </c>
      <c r="E62" s="195">
        <f>'[2]14'!E64</f>
        <v>0</v>
      </c>
      <c r="F62" s="15">
        <f t="shared" si="6"/>
        <v>72</v>
      </c>
      <c r="G62" s="194">
        <f>'[2]14'!H64</f>
        <v>38</v>
      </c>
      <c r="H62" s="195">
        <f>'[2]14'!I64</f>
        <v>0</v>
      </c>
      <c r="I62" s="195">
        <f>'[2]14'!J64</f>
        <v>0</v>
      </c>
      <c r="J62" s="195">
        <f>'[2]14'!K64</f>
        <v>0</v>
      </c>
      <c r="K62" s="15">
        <f t="shared" si="3"/>
        <v>38</v>
      </c>
      <c r="L62" s="18">
        <f>frq!C62</f>
        <v>1</v>
      </c>
      <c r="M62" s="124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194">
        <f>'[2]14'!B65</f>
        <v>42</v>
      </c>
      <c r="C63" s="195">
        <f>'[2]14'!C65</f>
        <v>30</v>
      </c>
      <c r="D63" s="195">
        <f>'[2]14'!D65</f>
        <v>0</v>
      </c>
      <c r="E63" s="195">
        <f>'[2]14'!E65</f>
        <v>0</v>
      </c>
      <c r="F63" s="15">
        <f t="shared" si="6"/>
        <v>72</v>
      </c>
      <c r="G63" s="194">
        <f>'[2]14'!H65</f>
        <v>38</v>
      </c>
      <c r="H63" s="195">
        <f>'[2]14'!I65</f>
        <v>0</v>
      </c>
      <c r="I63" s="195">
        <f>'[2]14'!J65</f>
        <v>0</v>
      </c>
      <c r="J63" s="195">
        <f>'[2]14'!K65</f>
        <v>0</v>
      </c>
      <c r="K63" s="15">
        <f t="shared" si="3"/>
        <v>38</v>
      </c>
      <c r="L63" s="18">
        <f>frq!C63</f>
        <v>1</v>
      </c>
      <c r="M63" s="124">
        <f t="shared" si="4"/>
        <v>37.299999999999997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37.299999999999997</v>
      </c>
      <c r="R63" s="18">
        <v>0.7</v>
      </c>
    </row>
    <row r="64" spans="1:18">
      <c r="A64" s="8" t="s">
        <v>106</v>
      </c>
      <c r="B64" s="194">
        <f>'[2]14'!B66</f>
        <v>42</v>
      </c>
      <c r="C64" s="195">
        <f>'[2]14'!C66</f>
        <v>30</v>
      </c>
      <c r="D64" s="195">
        <f>'[2]14'!D66</f>
        <v>0</v>
      </c>
      <c r="E64" s="195">
        <f>'[2]14'!E66</f>
        <v>0</v>
      </c>
      <c r="F64" s="15">
        <f t="shared" si="6"/>
        <v>72</v>
      </c>
      <c r="G64" s="194">
        <f>'[2]14'!H66</f>
        <v>38</v>
      </c>
      <c r="H64" s="195">
        <f>'[2]14'!I66</f>
        <v>0</v>
      </c>
      <c r="I64" s="195">
        <f>'[2]14'!J66</f>
        <v>0</v>
      </c>
      <c r="J64" s="195">
        <f>'[2]14'!K66</f>
        <v>0</v>
      </c>
      <c r="K64" s="15">
        <f t="shared" si="3"/>
        <v>38</v>
      </c>
      <c r="L64" s="18">
        <f>frq!C64</f>
        <v>1</v>
      </c>
      <c r="M64" s="124">
        <f t="shared" si="4"/>
        <v>37.299999999999997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37.299999999999997</v>
      </c>
      <c r="R64" s="18">
        <v>0.7</v>
      </c>
    </row>
    <row r="65" spans="1:18">
      <c r="A65" s="8" t="s">
        <v>107</v>
      </c>
      <c r="B65" s="194">
        <f>'[2]14'!B67</f>
        <v>42</v>
      </c>
      <c r="C65" s="195">
        <f>'[2]14'!C67</f>
        <v>30</v>
      </c>
      <c r="D65" s="195">
        <f>'[2]14'!D67</f>
        <v>0</v>
      </c>
      <c r="E65" s="195">
        <f>'[2]14'!E67</f>
        <v>0</v>
      </c>
      <c r="F65" s="15">
        <f t="shared" si="6"/>
        <v>72</v>
      </c>
      <c r="G65" s="194">
        <f>'[2]14'!H67</f>
        <v>38</v>
      </c>
      <c r="H65" s="195">
        <f>'[2]14'!I67</f>
        <v>0</v>
      </c>
      <c r="I65" s="195">
        <f>'[2]14'!J67</f>
        <v>0</v>
      </c>
      <c r="J65" s="195">
        <f>'[2]14'!K67</f>
        <v>0</v>
      </c>
      <c r="K65" s="15">
        <f t="shared" si="3"/>
        <v>38</v>
      </c>
      <c r="L65" s="18">
        <f>frq!C65</f>
        <v>1</v>
      </c>
      <c r="M65" s="124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194">
        <f>'[2]14'!B68</f>
        <v>42</v>
      </c>
      <c r="C66" s="195">
        <f>'[2]14'!C68</f>
        <v>30</v>
      </c>
      <c r="D66" s="195">
        <f>'[2]14'!D68</f>
        <v>0</v>
      </c>
      <c r="E66" s="195">
        <f>'[2]14'!E68</f>
        <v>0</v>
      </c>
      <c r="F66" s="15">
        <f t="shared" si="6"/>
        <v>72</v>
      </c>
      <c r="G66" s="194">
        <f>'[2]14'!H68</f>
        <v>38</v>
      </c>
      <c r="H66" s="195">
        <f>'[2]14'!I68</f>
        <v>0</v>
      </c>
      <c r="I66" s="195">
        <f>'[2]14'!J68</f>
        <v>0</v>
      </c>
      <c r="J66" s="195">
        <f>'[2]14'!K68</f>
        <v>0</v>
      </c>
      <c r="K66" s="15">
        <f t="shared" si="3"/>
        <v>38</v>
      </c>
      <c r="L66" s="18">
        <f>frq!C66</f>
        <v>1</v>
      </c>
      <c r="M66" s="124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194">
        <f>'[2]14'!B69</f>
        <v>42</v>
      </c>
      <c r="C67" s="195">
        <f>'[2]14'!C69</f>
        <v>30</v>
      </c>
      <c r="D67" s="195">
        <f>'[2]14'!D69</f>
        <v>0</v>
      </c>
      <c r="E67" s="195">
        <f>'[2]14'!E69</f>
        <v>0</v>
      </c>
      <c r="F67" s="15">
        <f t="shared" si="6"/>
        <v>72</v>
      </c>
      <c r="G67" s="194">
        <f>'[2]14'!H69</f>
        <v>38</v>
      </c>
      <c r="H67" s="195">
        <f>'[2]14'!I69</f>
        <v>0</v>
      </c>
      <c r="I67" s="195">
        <f>'[2]14'!J69</f>
        <v>0</v>
      </c>
      <c r="J67" s="195">
        <f>'[2]14'!K69</f>
        <v>0</v>
      </c>
      <c r="K67" s="15">
        <f t="shared" si="3"/>
        <v>38</v>
      </c>
      <c r="L67" s="18">
        <f>frq!C67</f>
        <v>1</v>
      </c>
      <c r="M67" s="124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194">
        <f>'[2]14'!B70</f>
        <v>42</v>
      </c>
      <c r="C68" s="195">
        <f>'[2]14'!C70</f>
        <v>30</v>
      </c>
      <c r="D68" s="195">
        <f>'[2]14'!D70</f>
        <v>0</v>
      </c>
      <c r="E68" s="195">
        <f>'[2]14'!E70</f>
        <v>0</v>
      </c>
      <c r="F68" s="15">
        <f t="shared" si="6"/>
        <v>72</v>
      </c>
      <c r="G68" s="194">
        <f>'[2]14'!H70</f>
        <v>38</v>
      </c>
      <c r="H68" s="195">
        <f>'[2]14'!I70</f>
        <v>0</v>
      </c>
      <c r="I68" s="195">
        <f>'[2]14'!J70</f>
        <v>0</v>
      </c>
      <c r="J68" s="195">
        <f>'[2]14'!K70</f>
        <v>0</v>
      </c>
      <c r="K68" s="15">
        <f t="shared" ref="K68:K98" si="13">SUM(G68:J68)</f>
        <v>38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194">
        <f>'[2]14'!B71</f>
        <v>42</v>
      </c>
      <c r="C69" s="195">
        <f>'[2]14'!C71</f>
        <v>30</v>
      </c>
      <c r="D69" s="195">
        <f>'[2]14'!D71</f>
        <v>0</v>
      </c>
      <c r="E69" s="195">
        <f>'[2]14'!E71</f>
        <v>0</v>
      </c>
      <c r="F69" s="15">
        <f t="shared" ref="F69:F98" si="16">SUM(B69:E69)</f>
        <v>72</v>
      </c>
      <c r="G69" s="194">
        <f>'[2]14'!H71</f>
        <v>38</v>
      </c>
      <c r="H69" s="195">
        <f>'[2]14'!I71</f>
        <v>0</v>
      </c>
      <c r="I69" s="195">
        <f>'[2]14'!J71</f>
        <v>0</v>
      </c>
      <c r="J69" s="195">
        <f>'[2]14'!K71</f>
        <v>0</v>
      </c>
      <c r="K69" s="15">
        <f t="shared" si="13"/>
        <v>38</v>
      </c>
      <c r="L69" s="18">
        <f>frq!C69</f>
        <v>1</v>
      </c>
      <c r="M69" s="124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194">
        <f>'[2]14'!B72</f>
        <v>42</v>
      </c>
      <c r="C70" s="195">
        <f>'[2]14'!C72</f>
        <v>30</v>
      </c>
      <c r="D70" s="195">
        <f>'[2]14'!D72</f>
        <v>0</v>
      </c>
      <c r="E70" s="195">
        <f>'[2]14'!E72</f>
        <v>0</v>
      </c>
      <c r="F70" s="15">
        <f t="shared" si="16"/>
        <v>72</v>
      </c>
      <c r="G70" s="194">
        <f>'[2]14'!H72</f>
        <v>38</v>
      </c>
      <c r="H70" s="195">
        <f>'[2]14'!I72</f>
        <v>0</v>
      </c>
      <c r="I70" s="195">
        <f>'[2]14'!J72</f>
        <v>0</v>
      </c>
      <c r="J70" s="195">
        <f>'[2]14'!K72</f>
        <v>0</v>
      </c>
      <c r="K70" s="15">
        <f t="shared" si="13"/>
        <v>38</v>
      </c>
      <c r="L70" s="18">
        <f>frq!C70</f>
        <v>1</v>
      </c>
      <c r="M70" s="124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4">
        <f>'[2]14'!B73</f>
        <v>42</v>
      </c>
      <c r="C71" s="195">
        <f>'[2]14'!C73</f>
        <v>30</v>
      </c>
      <c r="D71" s="195">
        <f>'[2]14'!D73</f>
        <v>0</v>
      </c>
      <c r="E71" s="195">
        <f>'[2]14'!E73</f>
        <v>0</v>
      </c>
      <c r="F71" s="15">
        <f t="shared" si="16"/>
        <v>72</v>
      </c>
      <c r="G71" s="194">
        <f>'[2]14'!H73</f>
        <v>38</v>
      </c>
      <c r="H71" s="195">
        <f>'[2]14'!I73</f>
        <v>0</v>
      </c>
      <c r="I71" s="195">
        <f>'[2]14'!J73</f>
        <v>0</v>
      </c>
      <c r="J71" s="195">
        <f>'[2]14'!K73</f>
        <v>0</v>
      </c>
      <c r="K71" s="15">
        <f t="shared" si="13"/>
        <v>38</v>
      </c>
      <c r="L71" s="18">
        <f>frq!C71</f>
        <v>1</v>
      </c>
      <c r="M71" s="124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4">
        <f>'[2]14'!B74</f>
        <v>42</v>
      </c>
      <c r="C72" s="195">
        <f>'[2]14'!C74</f>
        <v>30</v>
      </c>
      <c r="D72" s="195">
        <f>'[2]14'!D74</f>
        <v>0</v>
      </c>
      <c r="E72" s="195">
        <f>'[2]14'!E74</f>
        <v>0</v>
      </c>
      <c r="F72" s="15">
        <f t="shared" si="16"/>
        <v>72</v>
      </c>
      <c r="G72" s="194">
        <f>'[2]14'!H74</f>
        <v>38</v>
      </c>
      <c r="H72" s="195">
        <f>'[2]14'!I74</f>
        <v>0</v>
      </c>
      <c r="I72" s="195">
        <f>'[2]14'!J74</f>
        <v>0</v>
      </c>
      <c r="J72" s="195">
        <f>'[2]14'!K74</f>
        <v>0</v>
      </c>
      <c r="K72" s="15">
        <f t="shared" si="13"/>
        <v>38</v>
      </c>
      <c r="L72" s="18">
        <f>frq!C72</f>
        <v>1</v>
      </c>
      <c r="M72" s="124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4">
        <f>'[2]14'!B75</f>
        <v>42</v>
      </c>
      <c r="C73" s="195">
        <f>'[2]14'!C75</f>
        <v>30</v>
      </c>
      <c r="D73" s="195">
        <f>'[2]14'!D75</f>
        <v>0</v>
      </c>
      <c r="E73" s="195">
        <f>'[2]14'!E75</f>
        <v>0</v>
      </c>
      <c r="F73" s="15">
        <f t="shared" si="16"/>
        <v>72</v>
      </c>
      <c r="G73" s="194">
        <f>'[2]14'!H75</f>
        <v>38</v>
      </c>
      <c r="H73" s="195">
        <f>'[2]14'!I75</f>
        <v>0</v>
      </c>
      <c r="I73" s="195">
        <f>'[2]14'!J75</f>
        <v>0</v>
      </c>
      <c r="J73" s="195">
        <f>'[2]14'!K75</f>
        <v>0</v>
      </c>
      <c r="K73" s="15">
        <f t="shared" si="13"/>
        <v>38</v>
      </c>
      <c r="L73" s="18">
        <f>frq!C73</f>
        <v>1</v>
      </c>
      <c r="M73" s="124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4">
        <f>'[2]14'!B76</f>
        <v>42</v>
      </c>
      <c r="C74" s="195">
        <f>'[2]14'!C76</f>
        <v>30</v>
      </c>
      <c r="D74" s="195">
        <f>'[2]14'!D76</f>
        <v>0</v>
      </c>
      <c r="E74" s="195">
        <f>'[2]14'!E76</f>
        <v>0</v>
      </c>
      <c r="F74" s="15">
        <f t="shared" si="16"/>
        <v>72</v>
      </c>
      <c r="G74" s="194">
        <f>'[2]14'!H76</f>
        <v>38</v>
      </c>
      <c r="H74" s="195">
        <f>'[2]14'!I76</f>
        <v>0</v>
      </c>
      <c r="I74" s="195">
        <f>'[2]14'!J76</f>
        <v>0</v>
      </c>
      <c r="J74" s="195">
        <f>'[2]14'!K76</f>
        <v>0</v>
      </c>
      <c r="K74" s="15">
        <f t="shared" si="13"/>
        <v>38</v>
      </c>
      <c r="L74" s="18">
        <f>frq!C74</f>
        <v>1</v>
      </c>
      <c r="M74" s="124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4">
        <f>'[2]14'!B77</f>
        <v>42</v>
      </c>
      <c r="C75" s="195">
        <f>'[2]14'!C77</f>
        <v>30</v>
      </c>
      <c r="D75" s="195">
        <f>'[2]14'!D77</f>
        <v>0</v>
      </c>
      <c r="E75" s="195">
        <f>'[2]14'!E77</f>
        <v>0</v>
      </c>
      <c r="F75" s="15">
        <f t="shared" si="16"/>
        <v>72</v>
      </c>
      <c r="G75" s="194">
        <f>'[2]14'!H77</f>
        <v>38</v>
      </c>
      <c r="H75" s="195">
        <f>'[2]14'!I77</f>
        <v>0</v>
      </c>
      <c r="I75" s="195">
        <f>'[2]14'!J77</f>
        <v>0</v>
      </c>
      <c r="J75" s="195">
        <f>'[2]14'!K77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4">
        <f>'[2]14'!B78</f>
        <v>42</v>
      </c>
      <c r="C76" s="195">
        <f>'[2]14'!C78</f>
        <v>30</v>
      </c>
      <c r="D76" s="195">
        <f>'[2]14'!D78</f>
        <v>0</v>
      </c>
      <c r="E76" s="195">
        <f>'[2]14'!E78</f>
        <v>0</v>
      </c>
      <c r="F76" s="15">
        <f t="shared" si="16"/>
        <v>72</v>
      </c>
      <c r="G76" s="194">
        <f>'[2]14'!H78</f>
        <v>38</v>
      </c>
      <c r="H76" s="195">
        <f>'[2]14'!I78</f>
        <v>0</v>
      </c>
      <c r="I76" s="195">
        <f>'[2]14'!J78</f>
        <v>0</v>
      </c>
      <c r="J76" s="195">
        <f>'[2]14'!K78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'[2]14'!B79</f>
        <v>42</v>
      </c>
      <c r="C77" s="195">
        <f>'[2]14'!C79</f>
        <v>30</v>
      </c>
      <c r="D77" s="195">
        <f>'[2]14'!D79</f>
        <v>0</v>
      </c>
      <c r="E77" s="195">
        <f>'[2]14'!E79</f>
        <v>0</v>
      </c>
      <c r="F77" s="15">
        <f t="shared" si="16"/>
        <v>72</v>
      </c>
      <c r="G77" s="194">
        <f>'[2]14'!H79</f>
        <v>38</v>
      </c>
      <c r="H77" s="195">
        <f>'[2]14'!I79</f>
        <v>0</v>
      </c>
      <c r="I77" s="195">
        <f>'[2]14'!J79</f>
        <v>0</v>
      </c>
      <c r="J77" s="195">
        <f>'[2]14'!K79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'[2]14'!B80</f>
        <v>42</v>
      </c>
      <c r="C78" s="195">
        <f>'[2]14'!C80</f>
        <v>30</v>
      </c>
      <c r="D78" s="195">
        <f>'[2]14'!D80</f>
        <v>0</v>
      </c>
      <c r="E78" s="195">
        <f>'[2]14'!E80</f>
        <v>0</v>
      </c>
      <c r="F78" s="15">
        <f t="shared" si="16"/>
        <v>72</v>
      </c>
      <c r="G78" s="194">
        <f>'[2]14'!H80</f>
        <v>38</v>
      </c>
      <c r="H78" s="195">
        <f>'[2]14'!I80</f>
        <v>0</v>
      </c>
      <c r="I78" s="195">
        <f>'[2]14'!J80</f>
        <v>0</v>
      </c>
      <c r="J78" s="195">
        <f>'[2]14'!K80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'[2]14'!B81</f>
        <v>42</v>
      </c>
      <c r="C79" s="195">
        <f>'[2]14'!C81</f>
        <v>30</v>
      </c>
      <c r="D79" s="195">
        <f>'[2]14'!D81</f>
        <v>0</v>
      </c>
      <c r="E79" s="195">
        <f>'[2]14'!E81</f>
        <v>0</v>
      </c>
      <c r="F79" s="15">
        <f t="shared" si="16"/>
        <v>72</v>
      </c>
      <c r="G79" s="194">
        <f>'[2]14'!H81</f>
        <v>38</v>
      </c>
      <c r="H79" s="195">
        <f>'[2]14'!I81</f>
        <v>0</v>
      </c>
      <c r="I79" s="195">
        <f>'[2]14'!J81</f>
        <v>0</v>
      </c>
      <c r="J79" s="195">
        <f>'[2]14'!K81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'[2]14'!B82</f>
        <v>42</v>
      </c>
      <c r="C80" s="195">
        <f>'[2]14'!C82</f>
        <v>30</v>
      </c>
      <c r="D80" s="195">
        <f>'[2]14'!D82</f>
        <v>0</v>
      </c>
      <c r="E80" s="195">
        <f>'[2]14'!E82</f>
        <v>0</v>
      </c>
      <c r="F80" s="15">
        <f t="shared" si="16"/>
        <v>72</v>
      </c>
      <c r="G80" s="194">
        <f>'[2]14'!H82</f>
        <v>38</v>
      </c>
      <c r="H80" s="195">
        <f>'[2]14'!I82</f>
        <v>0</v>
      </c>
      <c r="I80" s="195">
        <f>'[2]14'!J82</f>
        <v>0</v>
      </c>
      <c r="J80" s="195">
        <f>'[2]14'!K82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'[2]14'!B83</f>
        <v>42</v>
      </c>
      <c r="C81" s="195">
        <f>'[2]14'!C83</f>
        <v>30</v>
      </c>
      <c r="D81" s="195">
        <f>'[2]14'!D83</f>
        <v>0</v>
      </c>
      <c r="E81" s="195">
        <f>'[2]14'!E83</f>
        <v>0</v>
      </c>
      <c r="F81" s="15">
        <f t="shared" si="16"/>
        <v>72</v>
      </c>
      <c r="G81" s="194">
        <f>'[2]14'!H83</f>
        <v>38</v>
      </c>
      <c r="H81" s="195">
        <f>'[2]14'!I83</f>
        <v>0</v>
      </c>
      <c r="I81" s="195">
        <f>'[2]14'!J83</f>
        <v>0</v>
      </c>
      <c r="J81" s="195">
        <f>'[2]14'!K83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'[2]14'!B84</f>
        <v>42</v>
      </c>
      <c r="C82" s="195">
        <f>'[2]14'!C84</f>
        <v>30</v>
      </c>
      <c r="D82" s="195">
        <f>'[2]14'!D84</f>
        <v>0</v>
      </c>
      <c r="E82" s="195">
        <f>'[2]14'!E84</f>
        <v>0</v>
      </c>
      <c r="F82" s="15">
        <f t="shared" si="16"/>
        <v>72</v>
      </c>
      <c r="G82" s="194">
        <f>'[2]14'!H84</f>
        <v>38</v>
      </c>
      <c r="H82" s="195">
        <f>'[2]14'!I84</f>
        <v>0</v>
      </c>
      <c r="I82" s="195">
        <f>'[2]14'!J84</f>
        <v>0</v>
      </c>
      <c r="J82" s="195">
        <f>'[2]14'!K84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'[2]14'!B85</f>
        <v>42</v>
      </c>
      <c r="C83" s="195">
        <f>'[2]14'!C85</f>
        <v>30</v>
      </c>
      <c r="D83" s="195">
        <f>'[2]14'!D85</f>
        <v>0</v>
      </c>
      <c r="E83" s="195">
        <f>'[2]14'!E85</f>
        <v>0</v>
      </c>
      <c r="F83" s="15">
        <f t="shared" si="16"/>
        <v>72</v>
      </c>
      <c r="G83" s="194">
        <f>'[2]14'!H85</f>
        <v>38</v>
      </c>
      <c r="H83" s="195">
        <f>'[2]14'!I85</f>
        <v>0</v>
      </c>
      <c r="I83" s="195">
        <f>'[2]14'!J85</f>
        <v>0</v>
      </c>
      <c r="J83" s="195">
        <f>'[2]14'!K85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'[2]14'!B86</f>
        <v>42</v>
      </c>
      <c r="C84" s="195">
        <f>'[2]14'!C86</f>
        <v>30</v>
      </c>
      <c r="D84" s="195">
        <f>'[2]14'!D86</f>
        <v>0</v>
      </c>
      <c r="E84" s="195">
        <f>'[2]14'!E86</f>
        <v>0</v>
      </c>
      <c r="F84" s="15">
        <f t="shared" si="16"/>
        <v>72</v>
      </c>
      <c r="G84" s="194">
        <f>'[2]14'!H86</f>
        <v>38</v>
      </c>
      <c r="H84" s="195">
        <f>'[2]14'!I86</f>
        <v>0</v>
      </c>
      <c r="I84" s="195">
        <f>'[2]14'!J86</f>
        <v>0</v>
      </c>
      <c r="J84" s="195">
        <f>'[2]14'!K86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'[2]14'!B87</f>
        <v>42</v>
      </c>
      <c r="C85" s="195">
        <f>'[2]14'!C87</f>
        <v>30</v>
      </c>
      <c r="D85" s="195">
        <f>'[2]14'!D87</f>
        <v>0</v>
      </c>
      <c r="E85" s="195">
        <f>'[2]14'!E87</f>
        <v>0</v>
      </c>
      <c r="F85" s="15">
        <f t="shared" si="16"/>
        <v>72</v>
      </c>
      <c r="G85" s="194">
        <f>'[2]14'!H87</f>
        <v>38</v>
      </c>
      <c r="H85" s="195">
        <f>'[2]14'!I87</f>
        <v>0</v>
      </c>
      <c r="I85" s="195">
        <f>'[2]14'!J87</f>
        <v>0</v>
      </c>
      <c r="J85" s="195">
        <f>'[2]14'!K87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'[2]14'!B88</f>
        <v>42</v>
      </c>
      <c r="C86" s="195">
        <f>'[2]14'!C88</f>
        <v>30</v>
      </c>
      <c r="D86" s="195">
        <f>'[2]14'!D88</f>
        <v>0</v>
      </c>
      <c r="E86" s="195">
        <f>'[2]14'!E88</f>
        <v>0</v>
      </c>
      <c r="F86" s="15">
        <f t="shared" si="16"/>
        <v>72</v>
      </c>
      <c r="G86" s="194">
        <f>'[2]14'!H88</f>
        <v>38</v>
      </c>
      <c r="H86" s="195">
        <f>'[2]14'!I88</f>
        <v>0</v>
      </c>
      <c r="I86" s="195">
        <f>'[2]14'!J88</f>
        <v>0</v>
      </c>
      <c r="J86" s="195">
        <f>'[2]14'!K88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'[2]14'!B89</f>
        <v>42</v>
      </c>
      <c r="C87" s="195">
        <f>'[2]14'!C89</f>
        <v>30</v>
      </c>
      <c r="D87" s="195">
        <f>'[2]14'!D89</f>
        <v>0</v>
      </c>
      <c r="E87" s="195">
        <f>'[2]14'!E89</f>
        <v>0</v>
      </c>
      <c r="F87" s="15">
        <f t="shared" si="16"/>
        <v>72</v>
      </c>
      <c r="G87" s="194">
        <f>'[2]14'!H89</f>
        <v>38</v>
      </c>
      <c r="H87" s="195">
        <f>'[2]14'!I89</f>
        <v>0</v>
      </c>
      <c r="I87" s="195">
        <f>'[2]14'!J89</f>
        <v>0</v>
      </c>
      <c r="J87" s="195">
        <f>'[2]14'!K89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'[2]14'!B90</f>
        <v>42</v>
      </c>
      <c r="C88" s="195">
        <f>'[2]14'!C90</f>
        <v>30</v>
      </c>
      <c r="D88" s="195">
        <f>'[2]14'!D90</f>
        <v>0</v>
      </c>
      <c r="E88" s="195">
        <f>'[2]14'!E90</f>
        <v>0</v>
      </c>
      <c r="F88" s="15">
        <f t="shared" si="16"/>
        <v>72</v>
      </c>
      <c r="G88" s="194">
        <f>'[2]14'!H90</f>
        <v>38</v>
      </c>
      <c r="H88" s="195">
        <f>'[2]14'!I90</f>
        <v>0</v>
      </c>
      <c r="I88" s="195">
        <f>'[2]14'!J90</f>
        <v>0</v>
      </c>
      <c r="J88" s="195">
        <f>'[2]14'!K90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'[2]14'!B91</f>
        <v>42</v>
      </c>
      <c r="C89" s="195">
        <f>'[2]14'!C91</f>
        <v>30</v>
      </c>
      <c r="D89" s="195">
        <f>'[2]14'!D91</f>
        <v>0</v>
      </c>
      <c r="E89" s="195">
        <f>'[2]14'!E91</f>
        <v>0</v>
      </c>
      <c r="F89" s="15">
        <f t="shared" si="16"/>
        <v>72</v>
      </c>
      <c r="G89" s="194">
        <f>'[2]14'!H91</f>
        <v>38</v>
      </c>
      <c r="H89" s="195">
        <f>'[2]14'!I91</f>
        <v>0</v>
      </c>
      <c r="I89" s="195">
        <f>'[2]14'!J91</f>
        <v>0</v>
      </c>
      <c r="J89" s="195">
        <f>'[2]14'!K91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'[2]14'!B92</f>
        <v>42</v>
      </c>
      <c r="C90" s="195">
        <f>'[2]14'!C92</f>
        <v>30</v>
      </c>
      <c r="D90" s="195">
        <f>'[2]14'!D92</f>
        <v>0</v>
      </c>
      <c r="E90" s="195">
        <f>'[2]14'!E92</f>
        <v>0</v>
      </c>
      <c r="F90" s="15">
        <f t="shared" si="16"/>
        <v>72</v>
      </c>
      <c r="G90" s="194">
        <f>'[2]14'!H92</f>
        <v>38</v>
      </c>
      <c r="H90" s="195">
        <f>'[2]14'!I92</f>
        <v>0</v>
      </c>
      <c r="I90" s="195">
        <f>'[2]14'!J92</f>
        <v>0</v>
      </c>
      <c r="J90" s="195">
        <f>'[2]14'!K92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'[2]14'!B93</f>
        <v>42</v>
      </c>
      <c r="C91" s="195">
        <f>'[2]14'!C93</f>
        <v>30</v>
      </c>
      <c r="D91" s="195">
        <f>'[2]14'!D93</f>
        <v>0</v>
      </c>
      <c r="E91" s="195">
        <f>'[2]14'!E93</f>
        <v>0</v>
      </c>
      <c r="F91" s="15">
        <f t="shared" si="16"/>
        <v>72</v>
      </c>
      <c r="G91" s="194">
        <f>'[2]14'!H93</f>
        <v>38</v>
      </c>
      <c r="H91" s="195">
        <f>'[2]14'!I93</f>
        <v>0</v>
      </c>
      <c r="I91" s="195">
        <f>'[2]14'!J93</f>
        <v>0</v>
      </c>
      <c r="J91" s="195">
        <f>'[2]14'!K93</f>
        <v>0</v>
      </c>
      <c r="K91" s="15">
        <f t="shared" si="13"/>
        <v>38</v>
      </c>
      <c r="L91" s="18">
        <f>frq!C91</f>
        <v>1</v>
      </c>
      <c r="M91" s="124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194">
        <f>'[2]14'!B94</f>
        <v>42</v>
      </c>
      <c r="C92" s="195">
        <f>'[2]14'!C94</f>
        <v>30</v>
      </c>
      <c r="D92" s="195">
        <f>'[2]14'!D94</f>
        <v>0</v>
      </c>
      <c r="E92" s="195">
        <f>'[2]14'!E94</f>
        <v>0</v>
      </c>
      <c r="F92" s="15">
        <f t="shared" si="16"/>
        <v>72</v>
      </c>
      <c r="G92" s="194">
        <f>'[2]14'!H94</f>
        <v>38</v>
      </c>
      <c r="H92" s="195">
        <f>'[2]14'!I94</f>
        <v>0</v>
      </c>
      <c r="I92" s="195">
        <f>'[2]14'!J94</f>
        <v>0</v>
      </c>
      <c r="J92" s="195">
        <f>'[2]14'!K94</f>
        <v>0</v>
      </c>
      <c r="K92" s="15">
        <f t="shared" si="13"/>
        <v>38</v>
      </c>
      <c r="L92" s="18">
        <f>frq!C92</f>
        <v>1</v>
      </c>
      <c r="M92" s="124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194">
        <f>'[2]14'!B95</f>
        <v>42</v>
      </c>
      <c r="C93" s="195">
        <f>'[2]14'!C95</f>
        <v>30</v>
      </c>
      <c r="D93" s="195">
        <f>'[2]14'!D95</f>
        <v>0</v>
      </c>
      <c r="E93" s="195">
        <f>'[2]14'!E95</f>
        <v>0</v>
      </c>
      <c r="F93" s="15">
        <f t="shared" si="16"/>
        <v>72</v>
      </c>
      <c r="G93" s="194">
        <f>'[2]14'!H95</f>
        <v>38</v>
      </c>
      <c r="H93" s="195">
        <f>'[2]14'!I95</f>
        <v>0</v>
      </c>
      <c r="I93" s="195">
        <f>'[2]14'!J95</f>
        <v>0</v>
      </c>
      <c r="J93" s="195">
        <f>'[2]14'!K95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'[2]14'!B96</f>
        <v>42</v>
      </c>
      <c r="C94" s="195">
        <f>'[2]14'!C96</f>
        <v>30</v>
      </c>
      <c r="D94" s="195">
        <f>'[2]14'!D96</f>
        <v>0</v>
      </c>
      <c r="E94" s="195">
        <f>'[2]14'!E96</f>
        <v>0</v>
      </c>
      <c r="F94" s="15">
        <f t="shared" si="16"/>
        <v>72</v>
      </c>
      <c r="G94" s="194">
        <f>'[2]14'!H96</f>
        <v>38</v>
      </c>
      <c r="H94" s="195">
        <f>'[2]14'!I96</f>
        <v>0</v>
      </c>
      <c r="I94" s="195">
        <f>'[2]14'!J96</f>
        <v>0</v>
      </c>
      <c r="J94" s="195">
        <f>'[2]14'!K96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'[2]14'!B97</f>
        <v>42</v>
      </c>
      <c r="C95" s="195">
        <f>'[2]14'!C97</f>
        <v>30</v>
      </c>
      <c r="D95" s="195">
        <f>'[2]14'!D97</f>
        <v>0</v>
      </c>
      <c r="E95" s="195">
        <f>'[2]14'!E97</f>
        <v>0</v>
      </c>
      <c r="F95" s="15">
        <f t="shared" si="16"/>
        <v>72</v>
      </c>
      <c r="G95" s="194">
        <f>'[2]14'!H97</f>
        <v>38</v>
      </c>
      <c r="H95" s="195">
        <f>'[2]14'!I97</f>
        <v>0</v>
      </c>
      <c r="I95" s="195">
        <f>'[2]14'!J97</f>
        <v>0</v>
      </c>
      <c r="J95" s="195">
        <f>'[2]14'!K97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'[2]14'!B98</f>
        <v>42</v>
      </c>
      <c r="C96" s="195">
        <f>'[2]14'!C98</f>
        <v>30</v>
      </c>
      <c r="D96" s="195">
        <f>'[2]14'!D98</f>
        <v>0</v>
      </c>
      <c r="E96" s="195">
        <f>'[2]14'!E98</f>
        <v>0</v>
      </c>
      <c r="F96" s="15">
        <f t="shared" si="16"/>
        <v>72</v>
      </c>
      <c r="G96" s="194">
        <f>'[2]14'!H98</f>
        <v>38</v>
      </c>
      <c r="H96" s="195">
        <f>'[2]14'!I98</f>
        <v>0</v>
      </c>
      <c r="I96" s="195">
        <f>'[2]14'!J98</f>
        <v>0</v>
      </c>
      <c r="J96" s="195">
        <f>'[2]14'!K98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'[2]14'!B99</f>
        <v>42</v>
      </c>
      <c r="C97" s="195">
        <f>'[2]14'!C99</f>
        <v>30</v>
      </c>
      <c r="D97" s="195">
        <f>'[2]14'!D99</f>
        <v>0</v>
      </c>
      <c r="E97" s="195">
        <f>'[2]14'!E99</f>
        <v>0</v>
      </c>
      <c r="F97" s="15">
        <f t="shared" si="16"/>
        <v>72</v>
      </c>
      <c r="G97" s="194">
        <f>'[2]14'!H99</f>
        <v>38</v>
      </c>
      <c r="H97" s="195">
        <f>'[2]14'!I99</f>
        <v>0</v>
      </c>
      <c r="I97" s="195">
        <f>'[2]14'!J99</f>
        <v>0</v>
      </c>
      <c r="J97" s="195">
        <f>'[2]14'!K99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'[2]14'!B100</f>
        <v>42</v>
      </c>
      <c r="C98" s="195">
        <f>'[2]14'!C100</f>
        <v>30</v>
      </c>
      <c r="D98" s="195">
        <f>'[2]14'!D100</f>
        <v>0</v>
      </c>
      <c r="E98" s="195">
        <f>'[2]14'!E100</f>
        <v>0</v>
      </c>
      <c r="F98" s="15">
        <f t="shared" si="16"/>
        <v>72</v>
      </c>
      <c r="G98" s="194">
        <f>'[2]14'!H100</f>
        <v>38</v>
      </c>
      <c r="H98" s="195">
        <f>'[2]14'!I100</f>
        <v>0</v>
      </c>
      <c r="I98" s="195">
        <f>'[2]14'!J100</f>
        <v>0</v>
      </c>
      <c r="J98" s="195">
        <f>'[2]14'!K100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0.871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0.871</v>
      </c>
      <c r="L99" s="128">
        <f t="shared" si="17"/>
        <v>2.4E-2</v>
      </c>
      <c r="M99" s="128">
        <f t="shared" si="17"/>
        <v>0.85869999999999969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0.85869999999999969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45244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'[3]14'!B5</f>
        <v>320</v>
      </c>
      <c r="C3" s="16">
        <f>'[3]14'!C5</f>
        <v>0</v>
      </c>
      <c r="D3" s="16">
        <f>'[3]14'!D5</f>
        <v>0</v>
      </c>
      <c r="E3" s="16">
        <f>'[3]14'!E5</f>
        <v>0</v>
      </c>
      <c r="F3" s="16">
        <f>'[3]14'!F5</f>
        <v>980</v>
      </c>
      <c r="G3" s="16">
        <f>'[3]14'!G5</f>
        <v>0</v>
      </c>
      <c r="H3" s="17">
        <f>SUM(B3:G3)</f>
        <v>1300</v>
      </c>
      <c r="I3" s="15">
        <f>'[3]14'!J5</f>
        <v>270</v>
      </c>
      <c r="J3" s="16">
        <f>'[3]14'!K5</f>
        <v>0</v>
      </c>
      <c r="K3" s="16">
        <f>'[3]14'!L5</f>
        <v>0</v>
      </c>
      <c r="L3" s="16">
        <f>'[3]14'!M5</f>
        <v>0</v>
      </c>
      <c r="M3" s="16">
        <f>'[3]14'!N5</f>
        <v>0</v>
      </c>
      <c r="N3" s="16">
        <f>'[3]14'!O5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26.03</v>
      </c>
      <c r="AU3" s="8">
        <v>26.03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26.03</v>
      </c>
      <c r="BM3" s="8">
        <f>AU3</f>
        <v>26.03</v>
      </c>
      <c r="BN3" s="8">
        <f>BC3</f>
        <v>26.99</v>
      </c>
      <c r="BO3" s="8">
        <f>BJ3</f>
        <v>26.99</v>
      </c>
      <c r="BP3" s="139">
        <f>BL3-BN3</f>
        <v>-0.9599999999999973</v>
      </c>
      <c r="BQ3" s="139">
        <f>BM3-BO3</f>
        <v>-0.9599999999999973</v>
      </c>
    </row>
    <row r="4" spans="1:69">
      <c r="A4" s="8" t="s">
        <v>46</v>
      </c>
      <c r="B4" s="15">
        <f>'[3]14'!B6</f>
        <v>320</v>
      </c>
      <c r="C4" s="16">
        <f>'[3]14'!C6</f>
        <v>0</v>
      </c>
      <c r="D4" s="16">
        <f>'[3]14'!D6</f>
        <v>0</v>
      </c>
      <c r="E4" s="16">
        <f>'[3]14'!E6</f>
        <v>0</v>
      </c>
      <c r="F4" s="16">
        <f>'[3]14'!F6</f>
        <v>980</v>
      </c>
      <c r="G4" s="16">
        <f>'[3]14'!G6</f>
        <v>0</v>
      </c>
      <c r="H4" s="17">
        <f>SUM(B4:G4)</f>
        <v>1300</v>
      </c>
      <c r="I4" s="15">
        <f>'[3]14'!J6</f>
        <v>270</v>
      </c>
      <c r="J4" s="16">
        <f>'[3]14'!K6</f>
        <v>0</v>
      </c>
      <c r="K4" s="16">
        <f>'[3]14'!L6</f>
        <v>0</v>
      </c>
      <c r="L4" s="16">
        <f>'[3]14'!M6</f>
        <v>0</v>
      </c>
      <c r="M4" s="16">
        <f>'[3]14'!N6</f>
        <v>0</v>
      </c>
      <c r="N4" s="16">
        <f>'[3]14'!O6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26.03</v>
      </c>
      <c r="AU4" s="8">
        <v>26.03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26.03</v>
      </c>
      <c r="BM4" s="8">
        <f t="shared" ref="BM4:BM67" si="22">AU4</f>
        <v>26.03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-0.9599999999999973</v>
      </c>
      <c r="BQ4" s="139">
        <f t="shared" ref="BQ4:BQ67" si="26">BM4-BO4</f>
        <v>-0.9599999999999973</v>
      </c>
    </row>
    <row r="5" spans="1:69">
      <c r="A5" s="8" t="s">
        <v>47</v>
      </c>
      <c r="B5" s="15">
        <f>'[3]14'!B7</f>
        <v>320</v>
      </c>
      <c r="C5" s="16">
        <f>'[3]14'!C7</f>
        <v>0</v>
      </c>
      <c r="D5" s="16">
        <f>'[3]14'!D7</f>
        <v>0</v>
      </c>
      <c r="E5" s="16">
        <f>'[3]14'!E7</f>
        <v>0</v>
      </c>
      <c r="F5" s="16">
        <f>'[3]14'!F7</f>
        <v>980</v>
      </c>
      <c r="G5" s="16">
        <f>'[3]14'!G7</f>
        <v>0</v>
      </c>
      <c r="H5" s="17">
        <f t="shared" ref="H5:H68" si="27">SUM(B5:G5)</f>
        <v>1300</v>
      </c>
      <c r="I5" s="15">
        <f>'[3]14'!J7</f>
        <v>270</v>
      </c>
      <c r="J5" s="16">
        <f>'[3]14'!K7</f>
        <v>0</v>
      </c>
      <c r="K5" s="16">
        <f>'[3]14'!L7</f>
        <v>0</v>
      </c>
      <c r="L5" s="16">
        <f>'[3]14'!M7</f>
        <v>0</v>
      </c>
      <c r="M5" s="16">
        <f>'[3]14'!N7</f>
        <v>0</v>
      </c>
      <c r="N5" s="16">
        <f>'[3]14'!O7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26.03</v>
      </c>
      <c r="AU5" s="8">
        <v>26.03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26.03</v>
      </c>
      <c r="BM5" s="8">
        <f t="shared" si="22"/>
        <v>26.03</v>
      </c>
      <c r="BN5" s="8">
        <f t="shared" si="23"/>
        <v>26.99</v>
      </c>
      <c r="BO5" s="8">
        <f t="shared" si="24"/>
        <v>26.99</v>
      </c>
      <c r="BP5" s="139">
        <f t="shared" si="25"/>
        <v>-0.9599999999999973</v>
      </c>
      <c r="BQ5" s="139">
        <f t="shared" si="26"/>
        <v>-0.9599999999999973</v>
      </c>
    </row>
    <row r="6" spans="1:69">
      <c r="A6" s="8" t="s">
        <v>48</v>
      </c>
      <c r="B6" s="15">
        <f>'[3]14'!B8</f>
        <v>320</v>
      </c>
      <c r="C6" s="16">
        <f>'[3]14'!C8</f>
        <v>0</v>
      </c>
      <c r="D6" s="16">
        <f>'[3]14'!D8</f>
        <v>0</v>
      </c>
      <c r="E6" s="16">
        <f>'[3]14'!E8</f>
        <v>0</v>
      </c>
      <c r="F6" s="16">
        <f>'[3]14'!F8</f>
        <v>980</v>
      </c>
      <c r="G6" s="16">
        <f>'[3]14'!G8</f>
        <v>0</v>
      </c>
      <c r="H6" s="17">
        <f t="shared" si="27"/>
        <v>1300</v>
      </c>
      <c r="I6" s="15">
        <f>'[3]14'!J8</f>
        <v>270</v>
      </c>
      <c r="J6" s="16">
        <f>'[3]14'!K8</f>
        <v>0</v>
      </c>
      <c r="K6" s="16">
        <f>'[3]14'!L8</f>
        <v>0</v>
      </c>
      <c r="L6" s="16">
        <f>'[3]14'!M8</f>
        <v>0</v>
      </c>
      <c r="M6" s="16">
        <f>'[3]14'!N8</f>
        <v>0</v>
      </c>
      <c r="N6" s="16">
        <f>'[3]14'!O8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26.03</v>
      </c>
      <c r="AU6" s="8">
        <v>26.03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26.03</v>
      </c>
      <c r="BM6" s="8">
        <f t="shared" si="22"/>
        <v>26.03</v>
      </c>
      <c r="BN6" s="8">
        <f t="shared" si="23"/>
        <v>26.99</v>
      </c>
      <c r="BO6" s="8">
        <f t="shared" si="24"/>
        <v>26.99</v>
      </c>
      <c r="BP6" s="139">
        <f t="shared" si="25"/>
        <v>-0.9599999999999973</v>
      </c>
      <c r="BQ6" s="139">
        <f t="shared" si="26"/>
        <v>-0.9599999999999973</v>
      </c>
    </row>
    <row r="7" spans="1:69">
      <c r="A7" s="8" t="s">
        <v>49</v>
      </c>
      <c r="B7" s="15">
        <f>'[3]14'!B9</f>
        <v>320</v>
      </c>
      <c r="C7" s="16">
        <f>'[3]14'!C9</f>
        <v>0</v>
      </c>
      <c r="D7" s="16">
        <f>'[3]14'!D9</f>
        <v>0</v>
      </c>
      <c r="E7" s="16">
        <f>'[3]14'!E9</f>
        <v>0</v>
      </c>
      <c r="F7" s="16">
        <f>'[3]14'!F9</f>
        <v>980</v>
      </c>
      <c r="G7" s="16">
        <f>'[3]14'!G9</f>
        <v>0</v>
      </c>
      <c r="H7" s="17">
        <f t="shared" si="27"/>
        <v>1300</v>
      </c>
      <c r="I7" s="15">
        <f>'[3]14'!J9</f>
        <v>270</v>
      </c>
      <c r="J7" s="16">
        <f>'[3]14'!K9</f>
        <v>0</v>
      </c>
      <c r="K7" s="16">
        <f>'[3]14'!L9</f>
        <v>0</v>
      </c>
      <c r="L7" s="16">
        <f>'[3]14'!M9</f>
        <v>0</v>
      </c>
      <c r="M7" s="16">
        <f>'[3]14'!N9</f>
        <v>0</v>
      </c>
      <c r="N7" s="16">
        <f>'[3]14'!O9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26.03</v>
      </c>
      <c r="AU7" s="8">
        <v>26.03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26.03</v>
      </c>
      <c r="BM7" s="8">
        <f t="shared" si="22"/>
        <v>26.03</v>
      </c>
      <c r="BN7" s="8">
        <f t="shared" si="23"/>
        <v>26.99</v>
      </c>
      <c r="BO7" s="8">
        <f t="shared" si="24"/>
        <v>26.99</v>
      </c>
      <c r="BP7" s="139">
        <f t="shared" si="25"/>
        <v>-0.9599999999999973</v>
      </c>
      <c r="BQ7" s="139">
        <f t="shared" si="26"/>
        <v>-0.9599999999999973</v>
      </c>
    </row>
    <row r="8" spans="1:69">
      <c r="A8" s="8" t="s">
        <v>50</v>
      </c>
      <c r="B8" s="15">
        <f>'[3]14'!B10</f>
        <v>320</v>
      </c>
      <c r="C8" s="16">
        <f>'[3]14'!C10</f>
        <v>0</v>
      </c>
      <c r="D8" s="16">
        <f>'[3]14'!D10</f>
        <v>0</v>
      </c>
      <c r="E8" s="16">
        <f>'[3]14'!E10</f>
        <v>0</v>
      </c>
      <c r="F8" s="16">
        <f>'[3]14'!F10</f>
        <v>980</v>
      </c>
      <c r="G8" s="16">
        <f>'[3]14'!G10</f>
        <v>0</v>
      </c>
      <c r="H8" s="17">
        <f t="shared" si="27"/>
        <v>1300</v>
      </c>
      <c r="I8" s="15">
        <f>'[3]14'!J10</f>
        <v>270</v>
      </c>
      <c r="J8" s="16">
        <f>'[3]14'!K10</f>
        <v>0</v>
      </c>
      <c r="K8" s="16">
        <f>'[3]14'!L10</f>
        <v>0</v>
      </c>
      <c r="L8" s="16">
        <f>'[3]14'!M10</f>
        <v>0</v>
      </c>
      <c r="M8" s="16">
        <f>'[3]14'!N10</f>
        <v>0</v>
      </c>
      <c r="N8" s="16">
        <f>'[3]14'!O10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26.03</v>
      </c>
      <c r="AU8" s="8">
        <v>26.03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26.03</v>
      </c>
      <c r="BM8" s="8">
        <f t="shared" si="22"/>
        <v>26.03</v>
      </c>
      <c r="BN8" s="8">
        <f t="shared" si="23"/>
        <v>26.99</v>
      </c>
      <c r="BO8" s="8">
        <f t="shared" si="24"/>
        <v>26.99</v>
      </c>
      <c r="BP8" s="139">
        <f t="shared" si="25"/>
        <v>-0.9599999999999973</v>
      </c>
      <c r="BQ8" s="139">
        <f t="shared" si="26"/>
        <v>-0.9599999999999973</v>
      </c>
    </row>
    <row r="9" spans="1:69">
      <c r="A9" s="8" t="s">
        <v>51</v>
      </c>
      <c r="B9" s="15">
        <f>'[3]14'!B11</f>
        <v>320</v>
      </c>
      <c r="C9" s="16">
        <f>'[3]14'!C11</f>
        <v>0</v>
      </c>
      <c r="D9" s="16">
        <f>'[3]14'!D11</f>
        <v>0</v>
      </c>
      <c r="E9" s="16">
        <f>'[3]14'!E11</f>
        <v>0</v>
      </c>
      <c r="F9" s="16">
        <f>'[3]14'!F11</f>
        <v>980</v>
      </c>
      <c r="G9" s="16">
        <f>'[3]14'!G11</f>
        <v>0</v>
      </c>
      <c r="H9" s="17">
        <f t="shared" si="27"/>
        <v>1300</v>
      </c>
      <c r="I9" s="15">
        <f>'[3]14'!J11</f>
        <v>270</v>
      </c>
      <c r="J9" s="16">
        <f>'[3]14'!K11</f>
        <v>0</v>
      </c>
      <c r="K9" s="16">
        <f>'[3]14'!L11</f>
        <v>0</v>
      </c>
      <c r="L9" s="16">
        <f>'[3]14'!M11</f>
        <v>0</v>
      </c>
      <c r="M9" s="16">
        <f>'[3]14'!N11</f>
        <v>0</v>
      </c>
      <c r="N9" s="16">
        <f>'[3]14'!O11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26.03</v>
      </c>
      <c r="AU9" s="8">
        <v>26.03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26.03</v>
      </c>
      <c r="BM9" s="8">
        <f t="shared" si="22"/>
        <v>26.03</v>
      </c>
      <c r="BN9" s="8">
        <f t="shared" si="23"/>
        <v>26.99</v>
      </c>
      <c r="BO9" s="8">
        <f t="shared" si="24"/>
        <v>26.99</v>
      </c>
      <c r="BP9" s="139">
        <f t="shared" si="25"/>
        <v>-0.9599999999999973</v>
      </c>
      <c r="BQ9" s="139">
        <f t="shared" si="26"/>
        <v>-0.9599999999999973</v>
      </c>
    </row>
    <row r="10" spans="1:69">
      <c r="A10" s="8" t="s">
        <v>52</v>
      </c>
      <c r="B10" s="15">
        <f>'[3]14'!B12</f>
        <v>320</v>
      </c>
      <c r="C10" s="16">
        <f>'[3]14'!C12</f>
        <v>0</v>
      </c>
      <c r="D10" s="16">
        <f>'[3]14'!D12</f>
        <v>0</v>
      </c>
      <c r="E10" s="16">
        <f>'[3]14'!E12</f>
        <v>0</v>
      </c>
      <c r="F10" s="16">
        <f>'[3]14'!F12</f>
        <v>980</v>
      </c>
      <c r="G10" s="16">
        <f>'[3]14'!G12</f>
        <v>0</v>
      </c>
      <c r="H10" s="17">
        <f t="shared" si="27"/>
        <v>1300</v>
      </c>
      <c r="I10" s="15">
        <f>'[3]14'!J12</f>
        <v>270</v>
      </c>
      <c r="J10" s="16">
        <f>'[3]14'!K12</f>
        <v>0</v>
      </c>
      <c r="K10" s="16">
        <f>'[3]14'!L12</f>
        <v>0</v>
      </c>
      <c r="L10" s="16">
        <f>'[3]14'!M12</f>
        <v>0</v>
      </c>
      <c r="M10" s="16">
        <f>'[3]14'!N12</f>
        <v>0</v>
      </c>
      <c r="N10" s="16">
        <f>'[3]14'!O12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26.03</v>
      </c>
      <c r="AU10" s="8">
        <v>26.03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26.03</v>
      </c>
      <c r="BM10" s="8">
        <f t="shared" si="22"/>
        <v>26.03</v>
      </c>
      <c r="BN10" s="8">
        <f t="shared" si="23"/>
        <v>26.99</v>
      </c>
      <c r="BO10" s="8">
        <f t="shared" si="24"/>
        <v>26.99</v>
      </c>
      <c r="BP10" s="139">
        <f t="shared" si="25"/>
        <v>-0.9599999999999973</v>
      </c>
      <c r="BQ10" s="139">
        <f t="shared" si="26"/>
        <v>-0.9599999999999973</v>
      </c>
    </row>
    <row r="11" spans="1:69">
      <c r="A11" s="8" t="s">
        <v>53</v>
      </c>
      <c r="B11" s="15">
        <f>'[3]14'!B13</f>
        <v>320</v>
      </c>
      <c r="C11" s="16">
        <f>'[3]14'!C13</f>
        <v>0</v>
      </c>
      <c r="D11" s="16">
        <f>'[3]14'!D13</f>
        <v>0</v>
      </c>
      <c r="E11" s="16">
        <f>'[3]14'!E13</f>
        <v>0</v>
      </c>
      <c r="F11" s="16">
        <f>'[3]14'!F13</f>
        <v>980</v>
      </c>
      <c r="G11" s="16">
        <f>'[3]14'!G13</f>
        <v>0</v>
      </c>
      <c r="H11" s="17">
        <f t="shared" si="27"/>
        <v>1300</v>
      </c>
      <c r="I11" s="15">
        <f>'[3]14'!J13</f>
        <v>270</v>
      </c>
      <c r="J11" s="16">
        <f>'[3]14'!K13</f>
        <v>0</v>
      </c>
      <c r="K11" s="16">
        <f>'[3]14'!L13</f>
        <v>0</v>
      </c>
      <c r="L11" s="16">
        <f>'[3]14'!M13</f>
        <v>0</v>
      </c>
      <c r="M11" s="16">
        <f>'[3]14'!N13</f>
        <v>0</v>
      </c>
      <c r="N11" s="16">
        <f>'[3]14'!O13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26.03</v>
      </c>
      <c r="AU11" s="8">
        <v>26.03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26.03</v>
      </c>
      <c r="BM11" s="8">
        <f t="shared" si="22"/>
        <v>26.03</v>
      </c>
      <c r="BN11" s="8">
        <f t="shared" si="23"/>
        <v>26.99</v>
      </c>
      <c r="BO11" s="8">
        <f t="shared" si="24"/>
        <v>26.99</v>
      </c>
      <c r="BP11" s="139">
        <f t="shared" si="25"/>
        <v>-0.9599999999999973</v>
      </c>
      <c r="BQ11" s="139">
        <f t="shared" si="26"/>
        <v>-0.9599999999999973</v>
      </c>
    </row>
    <row r="12" spans="1:69">
      <c r="A12" s="8" t="s">
        <v>54</v>
      </c>
      <c r="B12" s="15">
        <f>'[3]14'!B14</f>
        <v>320</v>
      </c>
      <c r="C12" s="16">
        <f>'[3]14'!C14</f>
        <v>0</v>
      </c>
      <c r="D12" s="16">
        <f>'[3]14'!D14</f>
        <v>0</v>
      </c>
      <c r="E12" s="16">
        <f>'[3]14'!E14</f>
        <v>0</v>
      </c>
      <c r="F12" s="16">
        <f>'[3]14'!F14</f>
        <v>980</v>
      </c>
      <c r="G12" s="16">
        <f>'[3]14'!G14</f>
        <v>0</v>
      </c>
      <c r="H12" s="17">
        <f t="shared" si="27"/>
        <v>1300</v>
      </c>
      <c r="I12" s="15">
        <f>'[3]14'!J14</f>
        <v>270</v>
      </c>
      <c r="J12" s="16">
        <f>'[3]14'!K14</f>
        <v>0</v>
      </c>
      <c r="K12" s="16">
        <f>'[3]14'!L14</f>
        <v>0</v>
      </c>
      <c r="L12" s="16">
        <f>'[3]14'!M14</f>
        <v>0</v>
      </c>
      <c r="M12" s="16">
        <f>'[3]14'!N14</f>
        <v>0</v>
      </c>
      <c r="N12" s="16">
        <f>'[3]14'!O14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26.03</v>
      </c>
      <c r="AU12" s="8">
        <v>26.03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26.03</v>
      </c>
      <c r="BM12" s="8">
        <f t="shared" si="22"/>
        <v>26.03</v>
      </c>
      <c r="BN12" s="8">
        <f t="shared" si="23"/>
        <v>26.99</v>
      </c>
      <c r="BO12" s="8">
        <f t="shared" si="24"/>
        <v>26.99</v>
      </c>
      <c r="BP12" s="139">
        <f t="shared" si="25"/>
        <v>-0.9599999999999973</v>
      </c>
      <c r="BQ12" s="139">
        <f t="shared" si="26"/>
        <v>-0.9599999999999973</v>
      </c>
    </row>
    <row r="13" spans="1:69">
      <c r="A13" s="8" t="s">
        <v>55</v>
      </c>
      <c r="B13" s="15">
        <f>'[3]14'!B15</f>
        <v>320</v>
      </c>
      <c r="C13" s="16">
        <f>'[3]14'!C15</f>
        <v>0</v>
      </c>
      <c r="D13" s="16">
        <f>'[3]14'!D15</f>
        <v>0</v>
      </c>
      <c r="E13" s="16">
        <f>'[3]14'!E15</f>
        <v>0</v>
      </c>
      <c r="F13" s="16">
        <f>'[3]14'!F15</f>
        <v>980</v>
      </c>
      <c r="G13" s="16">
        <f>'[3]14'!G15</f>
        <v>0</v>
      </c>
      <c r="H13" s="17">
        <f t="shared" si="27"/>
        <v>1300</v>
      </c>
      <c r="I13" s="15">
        <f>'[3]14'!J15</f>
        <v>270</v>
      </c>
      <c r="J13" s="16">
        <f>'[3]14'!K15</f>
        <v>0</v>
      </c>
      <c r="K13" s="16">
        <f>'[3]14'!L15</f>
        <v>0</v>
      </c>
      <c r="L13" s="16">
        <f>'[3]14'!M15</f>
        <v>0</v>
      </c>
      <c r="M13" s="16">
        <f>'[3]14'!N15</f>
        <v>0</v>
      </c>
      <c r="N13" s="16">
        <f>'[3]14'!O15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26.03</v>
      </c>
      <c r="AU13" s="8">
        <v>26.03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26.03</v>
      </c>
      <c r="BM13" s="8">
        <f t="shared" si="22"/>
        <v>26.03</v>
      </c>
      <c r="BN13" s="8">
        <f t="shared" si="23"/>
        <v>26.99</v>
      </c>
      <c r="BO13" s="8">
        <f t="shared" si="24"/>
        <v>26.99</v>
      </c>
      <c r="BP13" s="139">
        <f t="shared" si="25"/>
        <v>-0.9599999999999973</v>
      </c>
      <c r="BQ13" s="139">
        <f t="shared" si="26"/>
        <v>-0.9599999999999973</v>
      </c>
    </row>
    <row r="14" spans="1:69">
      <c r="A14" s="8" t="s">
        <v>56</v>
      </c>
      <c r="B14" s="15">
        <f>'[3]14'!B16</f>
        <v>320</v>
      </c>
      <c r="C14" s="16">
        <f>'[3]14'!C16</f>
        <v>0</v>
      </c>
      <c r="D14" s="16">
        <f>'[3]14'!D16</f>
        <v>0</v>
      </c>
      <c r="E14" s="16">
        <f>'[3]14'!E16</f>
        <v>0</v>
      </c>
      <c r="F14" s="16">
        <f>'[3]14'!F16</f>
        <v>980</v>
      </c>
      <c r="G14" s="16">
        <f>'[3]14'!G16</f>
        <v>0</v>
      </c>
      <c r="H14" s="17">
        <f t="shared" si="27"/>
        <v>1300</v>
      </c>
      <c r="I14" s="15">
        <f>'[3]14'!J16</f>
        <v>270</v>
      </c>
      <c r="J14" s="16">
        <f>'[3]14'!K16</f>
        <v>0</v>
      </c>
      <c r="K14" s="16">
        <f>'[3]14'!L16</f>
        <v>0</v>
      </c>
      <c r="L14" s="16">
        <f>'[3]14'!M16</f>
        <v>0</v>
      </c>
      <c r="M14" s="16">
        <f>'[3]14'!N16</f>
        <v>0</v>
      </c>
      <c r="N14" s="16">
        <f>'[3]14'!O16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26.03</v>
      </c>
      <c r="AU14" s="8">
        <v>26.03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26.03</v>
      </c>
      <c r="BM14" s="8">
        <f t="shared" si="22"/>
        <v>26.03</v>
      </c>
      <c r="BN14" s="8">
        <f t="shared" si="23"/>
        <v>26.99</v>
      </c>
      <c r="BO14" s="8">
        <f t="shared" si="24"/>
        <v>26.99</v>
      </c>
      <c r="BP14" s="139">
        <f t="shared" si="25"/>
        <v>-0.9599999999999973</v>
      </c>
      <c r="BQ14" s="139">
        <f t="shared" si="26"/>
        <v>-0.9599999999999973</v>
      </c>
    </row>
    <row r="15" spans="1:69">
      <c r="A15" s="8" t="s">
        <v>57</v>
      </c>
      <c r="B15" s="15">
        <f>'[3]14'!B17</f>
        <v>320</v>
      </c>
      <c r="C15" s="16">
        <f>'[3]14'!C17</f>
        <v>0</v>
      </c>
      <c r="D15" s="16">
        <f>'[3]14'!D17</f>
        <v>0</v>
      </c>
      <c r="E15" s="16">
        <f>'[3]14'!E17</f>
        <v>0</v>
      </c>
      <c r="F15" s="16">
        <f>'[3]14'!F17</f>
        <v>980</v>
      </c>
      <c r="G15" s="16">
        <f>'[3]14'!G17</f>
        <v>0</v>
      </c>
      <c r="H15" s="17">
        <f t="shared" si="27"/>
        <v>1300</v>
      </c>
      <c r="I15" s="15">
        <f>'[3]14'!J17</f>
        <v>270</v>
      </c>
      <c r="J15" s="16">
        <f>'[3]14'!K17</f>
        <v>0</v>
      </c>
      <c r="K15" s="16">
        <f>'[3]14'!L17</f>
        <v>0</v>
      </c>
      <c r="L15" s="16">
        <f>'[3]14'!M17</f>
        <v>0</v>
      </c>
      <c r="M15" s="16">
        <f>'[3]14'!N17</f>
        <v>0</v>
      </c>
      <c r="N15" s="16">
        <f>'[3]14'!O17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26.03</v>
      </c>
      <c r="AU15" s="8">
        <v>26.03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26.03</v>
      </c>
      <c r="BM15" s="8">
        <f t="shared" si="22"/>
        <v>26.03</v>
      </c>
      <c r="BN15" s="8">
        <f t="shared" si="23"/>
        <v>26.99</v>
      </c>
      <c r="BO15" s="8">
        <f t="shared" si="24"/>
        <v>26.99</v>
      </c>
      <c r="BP15" s="139">
        <f t="shared" si="25"/>
        <v>-0.9599999999999973</v>
      </c>
      <c r="BQ15" s="139">
        <f t="shared" si="26"/>
        <v>-0.9599999999999973</v>
      </c>
    </row>
    <row r="16" spans="1:69">
      <c r="A16" s="8" t="s">
        <v>58</v>
      </c>
      <c r="B16" s="15">
        <f>'[3]14'!B18</f>
        <v>320</v>
      </c>
      <c r="C16" s="16">
        <f>'[3]14'!C18</f>
        <v>0</v>
      </c>
      <c r="D16" s="16">
        <f>'[3]14'!D18</f>
        <v>0</v>
      </c>
      <c r="E16" s="16">
        <f>'[3]14'!E18</f>
        <v>0</v>
      </c>
      <c r="F16" s="16">
        <f>'[3]14'!F18</f>
        <v>980</v>
      </c>
      <c r="G16" s="16">
        <f>'[3]14'!G18</f>
        <v>0</v>
      </c>
      <c r="H16" s="17">
        <f t="shared" si="27"/>
        <v>1300</v>
      </c>
      <c r="I16" s="15">
        <f>'[3]14'!J18</f>
        <v>270</v>
      </c>
      <c r="J16" s="16">
        <f>'[3]14'!K18</f>
        <v>0</v>
      </c>
      <c r="K16" s="16">
        <f>'[3]14'!L18</f>
        <v>0</v>
      </c>
      <c r="L16" s="16">
        <f>'[3]14'!M18</f>
        <v>0</v>
      </c>
      <c r="M16" s="16">
        <f>'[3]14'!N18</f>
        <v>0</v>
      </c>
      <c r="N16" s="16">
        <f>'[3]14'!O18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26.03</v>
      </c>
      <c r="AU16" s="8">
        <v>26.03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26.03</v>
      </c>
      <c r="BM16" s="8">
        <f t="shared" si="22"/>
        <v>26.03</v>
      </c>
      <c r="BN16" s="8">
        <f t="shared" si="23"/>
        <v>26.99</v>
      </c>
      <c r="BO16" s="8">
        <f t="shared" si="24"/>
        <v>26.99</v>
      </c>
      <c r="BP16" s="139">
        <f t="shared" si="25"/>
        <v>-0.9599999999999973</v>
      </c>
      <c r="BQ16" s="139">
        <f t="shared" si="26"/>
        <v>-0.9599999999999973</v>
      </c>
    </row>
    <row r="17" spans="1:69">
      <c r="A17" s="8" t="s">
        <v>59</v>
      </c>
      <c r="B17" s="15">
        <f>'[3]14'!B19</f>
        <v>320</v>
      </c>
      <c r="C17" s="16">
        <f>'[3]14'!C19</f>
        <v>0</v>
      </c>
      <c r="D17" s="16">
        <f>'[3]14'!D19</f>
        <v>0</v>
      </c>
      <c r="E17" s="16">
        <f>'[3]14'!E19</f>
        <v>0</v>
      </c>
      <c r="F17" s="16">
        <f>'[3]14'!F19</f>
        <v>980</v>
      </c>
      <c r="G17" s="16">
        <f>'[3]14'!G19</f>
        <v>0</v>
      </c>
      <c r="H17" s="17">
        <f t="shared" si="27"/>
        <v>1300</v>
      </c>
      <c r="I17" s="15">
        <f>'[3]14'!J19</f>
        <v>270</v>
      </c>
      <c r="J17" s="16">
        <f>'[3]14'!K19</f>
        <v>0</v>
      </c>
      <c r="K17" s="16">
        <f>'[3]14'!L19</f>
        <v>0</v>
      </c>
      <c r="L17" s="16">
        <f>'[3]14'!M19</f>
        <v>0</v>
      </c>
      <c r="M17" s="16">
        <f>'[3]14'!N19</f>
        <v>0</v>
      </c>
      <c r="N17" s="16">
        <f>'[3]14'!O19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26.03</v>
      </c>
      <c r="AU17" s="8">
        <v>26.03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26.03</v>
      </c>
      <c r="BM17" s="8">
        <f t="shared" si="22"/>
        <v>26.03</v>
      </c>
      <c r="BN17" s="8">
        <f t="shared" si="23"/>
        <v>26.99</v>
      </c>
      <c r="BO17" s="8">
        <f t="shared" si="24"/>
        <v>26.99</v>
      </c>
      <c r="BP17" s="139">
        <f t="shared" si="25"/>
        <v>-0.9599999999999973</v>
      </c>
      <c r="BQ17" s="139">
        <f t="shared" si="26"/>
        <v>-0.9599999999999973</v>
      </c>
    </row>
    <row r="18" spans="1:69">
      <c r="A18" s="8" t="s">
        <v>60</v>
      </c>
      <c r="B18" s="15">
        <f>'[3]14'!B20</f>
        <v>320</v>
      </c>
      <c r="C18" s="16">
        <f>'[3]14'!C20</f>
        <v>0</v>
      </c>
      <c r="D18" s="16">
        <f>'[3]14'!D20</f>
        <v>0</v>
      </c>
      <c r="E18" s="16">
        <f>'[3]14'!E20</f>
        <v>0</v>
      </c>
      <c r="F18" s="16">
        <f>'[3]14'!F20</f>
        <v>980</v>
      </c>
      <c r="G18" s="16">
        <f>'[3]14'!G20</f>
        <v>0</v>
      </c>
      <c r="H18" s="17">
        <f t="shared" si="27"/>
        <v>1300</v>
      </c>
      <c r="I18" s="15">
        <f>'[3]14'!J20</f>
        <v>270</v>
      </c>
      <c r="J18" s="16">
        <f>'[3]14'!K20</f>
        <v>0</v>
      </c>
      <c r="K18" s="16">
        <f>'[3]14'!L20</f>
        <v>0</v>
      </c>
      <c r="L18" s="16">
        <f>'[3]14'!M20</f>
        <v>0</v>
      </c>
      <c r="M18" s="16">
        <f>'[3]14'!N20</f>
        <v>0</v>
      </c>
      <c r="N18" s="16">
        <f>'[3]14'!O20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26.03</v>
      </c>
      <c r="AU18" s="8">
        <v>26.03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26.03</v>
      </c>
      <c r="BM18" s="8">
        <f t="shared" si="22"/>
        <v>26.03</v>
      </c>
      <c r="BN18" s="8">
        <f t="shared" si="23"/>
        <v>26.99</v>
      </c>
      <c r="BO18" s="8">
        <f t="shared" si="24"/>
        <v>26.99</v>
      </c>
      <c r="BP18" s="139">
        <f t="shared" si="25"/>
        <v>-0.9599999999999973</v>
      </c>
      <c r="BQ18" s="139">
        <f t="shared" si="26"/>
        <v>-0.9599999999999973</v>
      </c>
    </row>
    <row r="19" spans="1:69">
      <c r="A19" s="8" t="s">
        <v>61</v>
      </c>
      <c r="B19" s="15">
        <f>'[3]14'!B21</f>
        <v>320</v>
      </c>
      <c r="C19" s="16">
        <f>'[3]14'!C21</f>
        <v>0</v>
      </c>
      <c r="D19" s="16">
        <f>'[3]14'!D21</f>
        <v>0</v>
      </c>
      <c r="E19" s="16">
        <f>'[3]14'!E21</f>
        <v>0</v>
      </c>
      <c r="F19" s="16">
        <f>'[3]14'!F21</f>
        <v>980</v>
      </c>
      <c r="G19" s="16">
        <f>'[3]14'!G21</f>
        <v>0</v>
      </c>
      <c r="H19" s="17">
        <f t="shared" si="27"/>
        <v>1300</v>
      </c>
      <c r="I19" s="15">
        <f>'[3]14'!J21</f>
        <v>270</v>
      </c>
      <c r="J19" s="16">
        <f>'[3]14'!K21</f>
        <v>0</v>
      </c>
      <c r="K19" s="16">
        <f>'[3]14'!L21</f>
        <v>0</v>
      </c>
      <c r="L19" s="16">
        <f>'[3]14'!M21</f>
        <v>0</v>
      </c>
      <c r="M19" s="16">
        <f>'[3]14'!N21</f>
        <v>0</v>
      </c>
      <c r="N19" s="16">
        <f>'[3]14'!O21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26.03</v>
      </c>
      <c r="AU19" s="8">
        <v>26.03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26.03</v>
      </c>
      <c r="BM19" s="8">
        <f t="shared" si="22"/>
        <v>26.03</v>
      </c>
      <c r="BN19" s="8">
        <f t="shared" si="23"/>
        <v>26.99</v>
      </c>
      <c r="BO19" s="8">
        <f t="shared" si="24"/>
        <v>26.99</v>
      </c>
      <c r="BP19" s="139">
        <f t="shared" si="25"/>
        <v>-0.9599999999999973</v>
      </c>
      <c r="BQ19" s="139">
        <f t="shared" si="26"/>
        <v>-0.9599999999999973</v>
      </c>
    </row>
    <row r="20" spans="1:69">
      <c r="A20" s="8" t="s">
        <v>62</v>
      </c>
      <c r="B20" s="15">
        <f>'[3]14'!B22</f>
        <v>320</v>
      </c>
      <c r="C20" s="16">
        <f>'[3]14'!C22</f>
        <v>0</v>
      </c>
      <c r="D20" s="16">
        <f>'[3]14'!D22</f>
        <v>0</v>
      </c>
      <c r="E20" s="16">
        <f>'[3]14'!E22</f>
        <v>0</v>
      </c>
      <c r="F20" s="16">
        <f>'[3]14'!F22</f>
        <v>980</v>
      </c>
      <c r="G20" s="16">
        <f>'[3]14'!G22</f>
        <v>0</v>
      </c>
      <c r="H20" s="17">
        <f t="shared" si="27"/>
        <v>1300</v>
      </c>
      <c r="I20" s="15">
        <f>'[3]14'!J22</f>
        <v>270</v>
      </c>
      <c r="J20" s="16">
        <f>'[3]14'!K22</f>
        <v>0</v>
      </c>
      <c r="K20" s="16">
        <f>'[3]14'!L22</f>
        <v>0</v>
      </c>
      <c r="L20" s="16">
        <f>'[3]14'!M22</f>
        <v>0</v>
      </c>
      <c r="M20" s="16">
        <f>'[3]14'!N22</f>
        <v>0</v>
      </c>
      <c r="N20" s="16">
        <f>'[3]14'!O22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26.03</v>
      </c>
      <c r="AU20" s="8">
        <v>26.03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26.03</v>
      </c>
      <c r="BM20" s="8">
        <f t="shared" si="22"/>
        <v>26.03</v>
      </c>
      <c r="BN20" s="8">
        <f t="shared" si="23"/>
        <v>26.99</v>
      </c>
      <c r="BO20" s="8">
        <f t="shared" si="24"/>
        <v>26.99</v>
      </c>
      <c r="BP20" s="139">
        <f t="shared" si="25"/>
        <v>-0.9599999999999973</v>
      </c>
      <c r="BQ20" s="139">
        <f t="shared" si="26"/>
        <v>-0.9599999999999973</v>
      </c>
    </row>
    <row r="21" spans="1:69">
      <c r="A21" s="8" t="s">
        <v>63</v>
      </c>
      <c r="B21" s="15">
        <f>'[3]14'!B23</f>
        <v>320</v>
      </c>
      <c r="C21" s="16">
        <f>'[3]14'!C23</f>
        <v>0</v>
      </c>
      <c r="D21" s="16">
        <f>'[3]14'!D23</f>
        <v>0</v>
      </c>
      <c r="E21" s="16">
        <f>'[3]14'!E23</f>
        <v>0</v>
      </c>
      <c r="F21" s="16">
        <f>'[3]14'!F23</f>
        <v>980</v>
      </c>
      <c r="G21" s="16">
        <f>'[3]14'!G23</f>
        <v>0</v>
      </c>
      <c r="H21" s="17">
        <f t="shared" si="27"/>
        <v>1300</v>
      </c>
      <c r="I21" s="15">
        <f>'[3]14'!J23</f>
        <v>270</v>
      </c>
      <c r="J21" s="16">
        <f>'[3]14'!K23</f>
        <v>0</v>
      </c>
      <c r="K21" s="16">
        <f>'[3]14'!L23</f>
        <v>0</v>
      </c>
      <c r="L21" s="16">
        <f>'[3]14'!M23</f>
        <v>0</v>
      </c>
      <c r="M21" s="16">
        <f>'[3]14'!N23</f>
        <v>0</v>
      </c>
      <c r="N21" s="16">
        <f>'[3]14'!O23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26.03</v>
      </c>
      <c r="AU21" s="8">
        <v>26.03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26.03</v>
      </c>
      <c r="BM21" s="8">
        <f t="shared" si="22"/>
        <v>26.03</v>
      </c>
      <c r="BN21" s="8">
        <f t="shared" si="23"/>
        <v>26.99</v>
      </c>
      <c r="BO21" s="8">
        <f t="shared" si="24"/>
        <v>26.99</v>
      </c>
      <c r="BP21" s="139">
        <f t="shared" si="25"/>
        <v>-0.9599999999999973</v>
      </c>
      <c r="BQ21" s="139">
        <f t="shared" si="26"/>
        <v>-0.9599999999999973</v>
      </c>
    </row>
    <row r="22" spans="1:69">
      <c r="A22" s="8" t="s">
        <v>64</v>
      </c>
      <c r="B22" s="15">
        <f>'[3]14'!B24</f>
        <v>320</v>
      </c>
      <c r="C22" s="16">
        <f>'[3]14'!C24</f>
        <v>0</v>
      </c>
      <c r="D22" s="16">
        <f>'[3]14'!D24</f>
        <v>0</v>
      </c>
      <c r="E22" s="16">
        <f>'[3]14'!E24</f>
        <v>0</v>
      </c>
      <c r="F22" s="16">
        <f>'[3]14'!F24</f>
        <v>980</v>
      </c>
      <c r="G22" s="16">
        <f>'[3]14'!G24</f>
        <v>0</v>
      </c>
      <c r="H22" s="17">
        <f t="shared" si="27"/>
        <v>1300</v>
      </c>
      <c r="I22" s="15">
        <f>'[3]14'!J24</f>
        <v>270</v>
      </c>
      <c r="J22" s="16">
        <f>'[3]14'!K24</f>
        <v>0</v>
      </c>
      <c r="K22" s="16">
        <f>'[3]14'!L24</f>
        <v>0</v>
      </c>
      <c r="L22" s="16">
        <f>'[3]14'!M24</f>
        <v>0</v>
      </c>
      <c r="M22" s="16">
        <f>'[3]14'!N24</f>
        <v>0</v>
      </c>
      <c r="N22" s="16">
        <f>'[3]14'!O24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26.03</v>
      </c>
      <c r="AU22" s="8">
        <v>26.03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26.03</v>
      </c>
      <c r="BM22" s="8">
        <f t="shared" si="22"/>
        <v>26.03</v>
      </c>
      <c r="BN22" s="8">
        <f t="shared" si="23"/>
        <v>26.99</v>
      </c>
      <c r="BO22" s="8">
        <f t="shared" si="24"/>
        <v>26.99</v>
      </c>
      <c r="BP22" s="139">
        <f t="shared" si="25"/>
        <v>-0.9599999999999973</v>
      </c>
      <c r="BQ22" s="139">
        <f t="shared" si="26"/>
        <v>-0.9599999999999973</v>
      </c>
    </row>
    <row r="23" spans="1:69">
      <c r="A23" s="8" t="s">
        <v>65</v>
      </c>
      <c r="B23" s="15">
        <f>'[3]14'!B25</f>
        <v>320</v>
      </c>
      <c r="C23" s="16">
        <f>'[3]14'!C25</f>
        <v>0</v>
      </c>
      <c r="D23" s="16">
        <f>'[3]14'!D25</f>
        <v>0</v>
      </c>
      <c r="E23" s="16">
        <f>'[3]14'!E25</f>
        <v>0</v>
      </c>
      <c r="F23" s="16">
        <f>'[3]14'!F25</f>
        <v>980</v>
      </c>
      <c r="G23" s="16">
        <f>'[3]14'!G25</f>
        <v>0</v>
      </c>
      <c r="H23" s="17">
        <f t="shared" si="27"/>
        <v>1300</v>
      </c>
      <c r="I23" s="15">
        <f>'[3]14'!J25</f>
        <v>270</v>
      </c>
      <c r="J23" s="16">
        <f>'[3]14'!K25</f>
        <v>0</v>
      </c>
      <c r="K23" s="16">
        <f>'[3]14'!L25</f>
        <v>0</v>
      </c>
      <c r="L23" s="16">
        <f>'[3]14'!M25</f>
        <v>0</v>
      </c>
      <c r="M23" s="16">
        <f>'[3]14'!N25</f>
        <v>0</v>
      </c>
      <c r="N23" s="16">
        <f>'[3]14'!O25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26.03</v>
      </c>
      <c r="AU23" s="8">
        <v>26.03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26.03</v>
      </c>
      <c r="BM23" s="8">
        <f t="shared" si="22"/>
        <v>26.03</v>
      </c>
      <c r="BN23" s="8">
        <f t="shared" si="23"/>
        <v>26.99</v>
      </c>
      <c r="BO23" s="8">
        <f t="shared" si="24"/>
        <v>26.99</v>
      </c>
      <c r="BP23" s="139">
        <f t="shared" si="25"/>
        <v>-0.9599999999999973</v>
      </c>
      <c r="BQ23" s="139">
        <f t="shared" si="26"/>
        <v>-0.9599999999999973</v>
      </c>
    </row>
    <row r="24" spans="1:69">
      <c r="A24" s="8" t="s">
        <v>66</v>
      </c>
      <c r="B24" s="15">
        <f>'[3]14'!B26</f>
        <v>320</v>
      </c>
      <c r="C24" s="16">
        <f>'[3]14'!C26</f>
        <v>0</v>
      </c>
      <c r="D24" s="16">
        <f>'[3]14'!D26</f>
        <v>0</v>
      </c>
      <c r="E24" s="16">
        <f>'[3]14'!E26</f>
        <v>0</v>
      </c>
      <c r="F24" s="16">
        <f>'[3]14'!F26</f>
        <v>980</v>
      </c>
      <c r="G24" s="16">
        <f>'[3]14'!G26</f>
        <v>0</v>
      </c>
      <c r="H24" s="17">
        <f t="shared" si="27"/>
        <v>1300</v>
      </c>
      <c r="I24" s="15">
        <f>'[3]14'!J26</f>
        <v>270</v>
      </c>
      <c r="J24" s="16">
        <f>'[3]14'!K26</f>
        <v>0</v>
      </c>
      <c r="K24" s="16">
        <f>'[3]14'!L26</f>
        <v>0</v>
      </c>
      <c r="L24" s="16">
        <f>'[3]14'!M26</f>
        <v>0</v>
      </c>
      <c r="M24" s="16">
        <f>'[3]14'!N26</f>
        <v>0</v>
      </c>
      <c r="N24" s="16">
        <f>'[3]14'!O26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26.03</v>
      </c>
      <c r="AU24" s="8">
        <v>26.03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26.03</v>
      </c>
      <c r="BM24" s="8">
        <f t="shared" si="22"/>
        <v>26.03</v>
      </c>
      <c r="BN24" s="8">
        <f t="shared" si="23"/>
        <v>26.99</v>
      </c>
      <c r="BO24" s="8">
        <f t="shared" si="24"/>
        <v>26.99</v>
      </c>
      <c r="BP24" s="139">
        <f t="shared" si="25"/>
        <v>-0.9599999999999973</v>
      </c>
      <c r="BQ24" s="139">
        <f t="shared" si="26"/>
        <v>-0.9599999999999973</v>
      </c>
    </row>
    <row r="25" spans="1:69">
      <c r="A25" s="8" t="s">
        <v>67</v>
      </c>
      <c r="B25" s="15">
        <f>'[3]14'!B27</f>
        <v>320</v>
      </c>
      <c r="C25" s="16">
        <f>'[3]14'!C27</f>
        <v>0</v>
      </c>
      <c r="D25" s="16">
        <f>'[3]14'!D27</f>
        <v>0</v>
      </c>
      <c r="E25" s="16">
        <f>'[3]14'!E27</f>
        <v>0</v>
      </c>
      <c r="F25" s="16">
        <f>'[3]14'!F27</f>
        <v>980</v>
      </c>
      <c r="G25" s="16">
        <f>'[3]14'!G27</f>
        <v>0</v>
      </c>
      <c r="H25" s="17">
        <f t="shared" si="27"/>
        <v>1300</v>
      </c>
      <c r="I25" s="15">
        <f>'[3]14'!J27</f>
        <v>270</v>
      </c>
      <c r="J25" s="16">
        <f>'[3]14'!K27</f>
        <v>0</v>
      </c>
      <c r="K25" s="16">
        <f>'[3]14'!L27</f>
        <v>0</v>
      </c>
      <c r="L25" s="16">
        <f>'[3]14'!M27</f>
        <v>0</v>
      </c>
      <c r="M25" s="16">
        <f>'[3]14'!N27</f>
        <v>0</v>
      </c>
      <c r="N25" s="16">
        <f>'[3]14'!O27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26.03</v>
      </c>
      <c r="AU25" s="8">
        <v>26.03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26.03</v>
      </c>
      <c r="BM25" s="8">
        <f t="shared" si="22"/>
        <v>26.03</v>
      </c>
      <c r="BN25" s="8">
        <f t="shared" si="23"/>
        <v>26.99</v>
      </c>
      <c r="BO25" s="8">
        <f t="shared" si="24"/>
        <v>26.99</v>
      </c>
      <c r="BP25" s="139">
        <f t="shared" si="25"/>
        <v>-0.9599999999999973</v>
      </c>
      <c r="BQ25" s="139">
        <f t="shared" si="26"/>
        <v>-0.9599999999999973</v>
      </c>
    </row>
    <row r="26" spans="1:69">
      <c r="A26" s="8" t="s">
        <v>68</v>
      </c>
      <c r="B26" s="15">
        <f>'[3]14'!B28</f>
        <v>320</v>
      </c>
      <c r="C26" s="16">
        <f>'[3]14'!C28</f>
        <v>0</v>
      </c>
      <c r="D26" s="16">
        <f>'[3]14'!D28</f>
        <v>0</v>
      </c>
      <c r="E26" s="16">
        <f>'[3]14'!E28</f>
        <v>0</v>
      </c>
      <c r="F26" s="16">
        <f>'[3]14'!F28</f>
        <v>980</v>
      </c>
      <c r="G26" s="16">
        <f>'[3]14'!G28</f>
        <v>0</v>
      </c>
      <c r="H26" s="17">
        <f t="shared" si="27"/>
        <v>1300</v>
      </c>
      <c r="I26" s="15">
        <f>'[3]14'!J28</f>
        <v>270</v>
      </c>
      <c r="J26" s="16">
        <f>'[3]14'!K28</f>
        <v>0</v>
      </c>
      <c r="K26" s="16">
        <f>'[3]14'!L28</f>
        <v>0</v>
      </c>
      <c r="L26" s="16">
        <f>'[3]14'!M28</f>
        <v>0</v>
      </c>
      <c r="M26" s="16">
        <f>'[3]14'!N28</f>
        <v>0</v>
      </c>
      <c r="N26" s="16">
        <f>'[3]14'!O28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26.03</v>
      </c>
      <c r="AU26" s="8">
        <v>26.03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26.03</v>
      </c>
      <c r="BM26" s="8">
        <f t="shared" si="22"/>
        <v>26.03</v>
      </c>
      <c r="BN26" s="8">
        <f t="shared" si="23"/>
        <v>26.99</v>
      </c>
      <c r="BO26" s="8">
        <f t="shared" si="24"/>
        <v>26.99</v>
      </c>
      <c r="BP26" s="139">
        <f t="shared" si="25"/>
        <v>-0.9599999999999973</v>
      </c>
      <c r="BQ26" s="139">
        <f t="shared" si="26"/>
        <v>-0.9599999999999973</v>
      </c>
    </row>
    <row r="27" spans="1:69">
      <c r="A27" s="8" t="s">
        <v>69</v>
      </c>
      <c r="B27" s="15">
        <f>'[3]14'!B29</f>
        <v>320</v>
      </c>
      <c r="C27" s="16">
        <f>'[3]14'!C29</f>
        <v>0</v>
      </c>
      <c r="D27" s="16">
        <f>'[3]14'!D29</f>
        <v>0</v>
      </c>
      <c r="E27" s="16">
        <f>'[3]14'!E29</f>
        <v>0</v>
      </c>
      <c r="F27" s="16">
        <f>'[3]14'!F29</f>
        <v>980</v>
      </c>
      <c r="G27" s="16">
        <f>'[3]14'!G29</f>
        <v>0</v>
      </c>
      <c r="H27" s="17">
        <f t="shared" si="27"/>
        <v>1300</v>
      </c>
      <c r="I27" s="15">
        <f>'[3]14'!J29</f>
        <v>270</v>
      </c>
      <c r="J27" s="16">
        <f>'[3]14'!K29</f>
        <v>0</v>
      </c>
      <c r="K27" s="16">
        <f>'[3]14'!L29</f>
        <v>0</v>
      </c>
      <c r="L27" s="16">
        <f>'[3]14'!M29</f>
        <v>0</v>
      </c>
      <c r="M27" s="16">
        <f>'[3]14'!N29</f>
        <v>0</v>
      </c>
      <c r="N27" s="16">
        <f>'[3]14'!O29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26.03</v>
      </c>
      <c r="AU27" s="8">
        <v>26.03</v>
      </c>
      <c r="AW27" s="198">
        <v>26.99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26.99</v>
      </c>
      <c r="BD27" s="198">
        <v>26.99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26.99</v>
      </c>
      <c r="BL27" s="8">
        <f t="shared" si="21"/>
        <v>26.03</v>
      </c>
      <c r="BM27" s="8">
        <f t="shared" si="22"/>
        <v>26.03</v>
      </c>
      <c r="BN27" s="8">
        <f t="shared" si="23"/>
        <v>26.99</v>
      </c>
      <c r="BO27" s="8">
        <f t="shared" si="24"/>
        <v>26.99</v>
      </c>
      <c r="BP27" s="139">
        <f t="shared" si="25"/>
        <v>-0.9599999999999973</v>
      </c>
      <c r="BQ27" s="139">
        <f t="shared" si="26"/>
        <v>-0.9599999999999973</v>
      </c>
    </row>
    <row r="28" spans="1:69">
      <c r="A28" s="8" t="s">
        <v>70</v>
      </c>
      <c r="B28" s="15">
        <f>'[3]14'!B30</f>
        <v>320</v>
      </c>
      <c r="C28" s="16">
        <f>'[3]14'!C30</f>
        <v>0</v>
      </c>
      <c r="D28" s="16">
        <f>'[3]14'!D30</f>
        <v>0</v>
      </c>
      <c r="E28" s="16">
        <f>'[3]14'!E30</f>
        <v>0</v>
      </c>
      <c r="F28" s="16">
        <f>'[3]14'!F30</f>
        <v>980</v>
      </c>
      <c r="G28" s="16">
        <f>'[3]14'!G30</f>
        <v>0</v>
      </c>
      <c r="H28" s="17">
        <f t="shared" si="27"/>
        <v>1300</v>
      </c>
      <c r="I28" s="15">
        <f>'[3]14'!J30</f>
        <v>270</v>
      </c>
      <c r="J28" s="16">
        <f>'[3]14'!K30</f>
        <v>0</v>
      </c>
      <c r="K28" s="16">
        <f>'[3]14'!L30</f>
        <v>0</v>
      </c>
      <c r="L28" s="16">
        <f>'[3]14'!M30</f>
        <v>0</v>
      </c>
      <c r="M28" s="16">
        <f>'[3]14'!N30</f>
        <v>0</v>
      </c>
      <c r="N28" s="16">
        <f>'[3]14'!O30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26.03</v>
      </c>
      <c r="AU28" s="8">
        <v>26.03</v>
      </c>
      <c r="AW28" s="198">
        <v>26.99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26.99</v>
      </c>
      <c r="BD28" s="198">
        <v>26.99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26.99</v>
      </c>
      <c r="BL28" s="8">
        <f t="shared" si="21"/>
        <v>26.03</v>
      </c>
      <c r="BM28" s="8">
        <f t="shared" si="22"/>
        <v>26.03</v>
      </c>
      <c r="BN28" s="8">
        <f t="shared" si="23"/>
        <v>26.99</v>
      </c>
      <c r="BO28" s="8">
        <f t="shared" si="24"/>
        <v>26.99</v>
      </c>
      <c r="BP28" s="139">
        <f t="shared" si="25"/>
        <v>-0.9599999999999973</v>
      </c>
      <c r="BQ28" s="139">
        <f t="shared" si="26"/>
        <v>-0.9599999999999973</v>
      </c>
    </row>
    <row r="29" spans="1:69">
      <c r="A29" s="8" t="s">
        <v>71</v>
      </c>
      <c r="B29" s="15">
        <f>'[3]14'!B31</f>
        <v>320</v>
      </c>
      <c r="C29" s="16">
        <f>'[3]14'!C31</f>
        <v>0</v>
      </c>
      <c r="D29" s="16">
        <f>'[3]14'!D31</f>
        <v>0</v>
      </c>
      <c r="E29" s="16">
        <f>'[3]14'!E31</f>
        <v>0</v>
      </c>
      <c r="F29" s="16">
        <f>'[3]14'!F31</f>
        <v>980</v>
      </c>
      <c r="G29" s="16">
        <f>'[3]14'!G31</f>
        <v>0</v>
      </c>
      <c r="H29" s="17">
        <f t="shared" si="27"/>
        <v>1300</v>
      </c>
      <c r="I29" s="15">
        <f>'[3]14'!J31</f>
        <v>270</v>
      </c>
      <c r="J29" s="16">
        <f>'[3]14'!K31</f>
        <v>0</v>
      </c>
      <c r="K29" s="16">
        <f>'[3]14'!L31</f>
        <v>0</v>
      </c>
      <c r="L29" s="16">
        <f>'[3]14'!M31</f>
        <v>0</v>
      </c>
      <c r="M29" s="16">
        <f>'[3]14'!N31</f>
        <v>0</v>
      </c>
      <c r="N29" s="16">
        <f>'[3]14'!O31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26.03</v>
      </c>
      <c r="AU29" s="8">
        <v>26.03</v>
      </c>
      <c r="AW29" s="198">
        <v>26.99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26.99</v>
      </c>
      <c r="BD29" s="198">
        <v>26.99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26.99</v>
      </c>
      <c r="BL29" s="8">
        <f t="shared" si="21"/>
        <v>26.03</v>
      </c>
      <c r="BM29" s="8">
        <f t="shared" si="22"/>
        <v>26.03</v>
      </c>
      <c r="BN29" s="8">
        <f t="shared" si="23"/>
        <v>26.99</v>
      </c>
      <c r="BO29" s="8">
        <f t="shared" si="24"/>
        <v>26.99</v>
      </c>
      <c r="BP29" s="139">
        <f t="shared" si="25"/>
        <v>-0.9599999999999973</v>
      </c>
      <c r="BQ29" s="139">
        <f t="shared" si="26"/>
        <v>-0.9599999999999973</v>
      </c>
    </row>
    <row r="30" spans="1:69">
      <c r="A30" s="8" t="s">
        <v>72</v>
      </c>
      <c r="B30" s="15">
        <f>'[3]14'!B32</f>
        <v>320</v>
      </c>
      <c r="C30" s="16">
        <f>'[3]14'!C32</f>
        <v>0</v>
      </c>
      <c r="D30" s="16">
        <f>'[3]14'!D32</f>
        <v>0</v>
      </c>
      <c r="E30" s="16">
        <f>'[3]14'!E32</f>
        <v>0</v>
      </c>
      <c r="F30" s="16">
        <f>'[3]14'!F32</f>
        <v>980</v>
      </c>
      <c r="G30" s="16">
        <f>'[3]14'!G32</f>
        <v>0</v>
      </c>
      <c r="H30" s="17">
        <f t="shared" si="27"/>
        <v>1300</v>
      </c>
      <c r="I30" s="15">
        <f>'[3]14'!J32</f>
        <v>270</v>
      </c>
      <c r="J30" s="16">
        <f>'[3]14'!K32</f>
        <v>0</v>
      </c>
      <c r="K30" s="16">
        <f>'[3]14'!L32</f>
        <v>0</v>
      </c>
      <c r="L30" s="16">
        <f>'[3]14'!M32</f>
        <v>0</v>
      </c>
      <c r="M30" s="16">
        <f>'[3]14'!N32</f>
        <v>0</v>
      </c>
      <c r="N30" s="16">
        <f>'[3]14'!O32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26.03</v>
      </c>
      <c r="AU30" s="8">
        <v>26.03</v>
      </c>
      <c r="AW30" s="198">
        <v>26.99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26.99</v>
      </c>
      <c r="BD30" s="198">
        <v>26.99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26.99</v>
      </c>
      <c r="BL30" s="8">
        <f t="shared" si="21"/>
        <v>26.03</v>
      </c>
      <c r="BM30" s="8">
        <f t="shared" si="22"/>
        <v>26.03</v>
      </c>
      <c r="BN30" s="8">
        <f t="shared" si="23"/>
        <v>26.99</v>
      </c>
      <c r="BO30" s="8">
        <f t="shared" si="24"/>
        <v>26.99</v>
      </c>
      <c r="BP30" s="139">
        <f t="shared" si="25"/>
        <v>-0.9599999999999973</v>
      </c>
      <c r="BQ30" s="139">
        <f t="shared" si="26"/>
        <v>-0.9599999999999973</v>
      </c>
    </row>
    <row r="31" spans="1:69">
      <c r="A31" s="8" t="s">
        <v>73</v>
      </c>
      <c r="B31" s="15">
        <f>'[3]14'!B33</f>
        <v>320</v>
      </c>
      <c r="C31" s="16">
        <f>'[3]14'!C33</f>
        <v>0</v>
      </c>
      <c r="D31" s="16">
        <f>'[3]14'!D33</f>
        <v>0</v>
      </c>
      <c r="E31" s="16">
        <f>'[3]14'!E33</f>
        <v>0</v>
      </c>
      <c r="F31" s="16">
        <f>'[3]14'!F33</f>
        <v>980</v>
      </c>
      <c r="G31" s="16">
        <f>'[3]14'!G33</f>
        <v>0</v>
      </c>
      <c r="H31" s="17">
        <f t="shared" si="27"/>
        <v>1300</v>
      </c>
      <c r="I31" s="15">
        <f>'[3]14'!J33</f>
        <v>270</v>
      </c>
      <c r="J31" s="16">
        <f>'[3]14'!K33</f>
        <v>0</v>
      </c>
      <c r="K31" s="16">
        <f>'[3]14'!L33</f>
        <v>0</v>
      </c>
      <c r="L31" s="16">
        <f>'[3]14'!M33</f>
        <v>0</v>
      </c>
      <c r="M31" s="16">
        <f>'[3]14'!N33</f>
        <v>0</v>
      </c>
      <c r="N31" s="16">
        <f>'[3]14'!O33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26.03</v>
      </c>
      <c r="AU31" s="8">
        <v>26.03</v>
      </c>
      <c r="AW31" s="198">
        <v>26.99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26.99</v>
      </c>
      <c r="BD31" s="198">
        <v>26.99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26.99</v>
      </c>
      <c r="BL31" s="8">
        <f t="shared" si="21"/>
        <v>26.03</v>
      </c>
      <c r="BM31" s="8">
        <f t="shared" si="22"/>
        <v>26.03</v>
      </c>
      <c r="BN31" s="8">
        <f t="shared" si="23"/>
        <v>26.99</v>
      </c>
      <c r="BO31" s="8">
        <f t="shared" si="24"/>
        <v>26.99</v>
      </c>
      <c r="BP31" s="139">
        <f t="shared" si="25"/>
        <v>-0.9599999999999973</v>
      </c>
      <c r="BQ31" s="139">
        <f t="shared" si="26"/>
        <v>-0.9599999999999973</v>
      </c>
    </row>
    <row r="32" spans="1:69">
      <c r="A32" s="8" t="s">
        <v>74</v>
      </c>
      <c r="B32" s="15">
        <f>'[3]14'!B34</f>
        <v>320</v>
      </c>
      <c r="C32" s="16">
        <f>'[3]14'!C34</f>
        <v>0</v>
      </c>
      <c r="D32" s="16">
        <f>'[3]14'!D34</f>
        <v>0</v>
      </c>
      <c r="E32" s="16">
        <f>'[3]14'!E34</f>
        <v>0</v>
      </c>
      <c r="F32" s="16">
        <f>'[3]14'!F34</f>
        <v>980</v>
      </c>
      <c r="G32" s="16">
        <f>'[3]14'!G34</f>
        <v>0</v>
      </c>
      <c r="H32" s="17">
        <f t="shared" si="27"/>
        <v>1300</v>
      </c>
      <c r="I32" s="15">
        <f>'[3]14'!J34</f>
        <v>270</v>
      </c>
      <c r="J32" s="16">
        <f>'[3]14'!K34</f>
        <v>0</v>
      </c>
      <c r="K32" s="16">
        <f>'[3]14'!L34</f>
        <v>0</v>
      </c>
      <c r="L32" s="16">
        <f>'[3]14'!M34</f>
        <v>0</v>
      </c>
      <c r="M32" s="16">
        <f>'[3]14'!N34</f>
        <v>0</v>
      </c>
      <c r="N32" s="16">
        <f>'[3]14'!O34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26.03</v>
      </c>
      <c r="AU32" s="8">
        <v>26.03</v>
      </c>
      <c r="AW32" s="198">
        <v>26.99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26.99</v>
      </c>
      <c r="BD32" s="198">
        <v>26.99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26.99</v>
      </c>
      <c r="BL32" s="8">
        <f t="shared" si="21"/>
        <v>26.03</v>
      </c>
      <c r="BM32" s="8">
        <f t="shared" si="22"/>
        <v>26.03</v>
      </c>
      <c r="BN32" s="8">
        <f t="shared" si="23"/>
        <v>26.99</v>
      </c>
      <c r="BO32" s="8">
        <f t="shared" si="24"/>
        <v>26.99</v>
      </c>
      <c r="BP32" s="139">
        <f t="shared" si="25"/>
        <v>-0.9599999999999973</v>
      </c>
      <c r="BQ32" s="139">
        <f t="shared" si="26"/>
        <v>-0.9599999999999973</v>
      </c>
    </row>
    <row r="33" spans="1:69">
      <c r="A33" s="8" t="s">
        <v>75</v>
      </c>
      <c r="B33" s="15">
        <f>'[3]14'!B35</f>
        <v>320</v>
      </c>
      <c r="C33" s="16">
        <f>'[3]14'!C35</f>
        <v>0</v>
      </c>
      <c r="D33" s="16">
        <f>'[3]14'!D35</f>
        <v>0</v>
      </c>
      <c r="E33" s="16">
        <f>'[3]14'!E35</f>
        <v>0</v>
      </c>
      <c r="F33" s="16">
        <f>'[3]14'!F35</f>
        <v>980</v>
      </c>
      <c r="G33" s="16">
        <f>'[3]14'!G35</f>
        <v>0</v>
      </c>
      <c r="H33" s="17">
        <f t="shared" si="27"/>
        <v>1300</v>
      </c>
      <c r="I33" s="15">
        <f>'[3]14'!J35</f>
        <v>270</v>
      </c>
      <c r="J33" s="16">
        <f>'[3]14'!K35</f>
        <v>0</v>
      </c>
      <c r="K33" s="16">
        <f>'[3]14'!L35</f>
        <v>0</v>
      </c>
      <c r="L33" s="16">
        <f>'[3]14'!M35</f>
        <v>0</v>
      </c>
      <c r="M33" s="16">
        <f>'[3]14'!N35</f>
        <v>0</v>
      </c>
      <c r="N33" s="16">
        <f>'[3]14'!O35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26.03</v>
      </c>
      <c r="AU33" s="8">
        <v>26.03</v>
      </c>
      <c r="AW33" s="198">
        <v>26.99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26.99</v>
      </c>
      <c r="BD33" s="198">
        <v>26.99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26.99</v>
      </c>
      <c r="BL33" s="8">
        <f t="shared" si="21"/>
        <v>26.03</v>
      </c>
      <c r="BM33" s="8">
        <f t="shared" si="22"/>
        <v>26.03</v>
      </c>
      <c r="BN33" s="8">
        <f t="shared" si="23"/>
        <v>26.99</v>
      </c>
      <c r="BO33" s="8">
        <f t="shared" si="24"/>
        <v>26.99</v>
      </c>
      <c r="BP33" s="139">
        <f t="shared" si="25"/>
        <v>-0.9599999999999973</v>
      </c>
      <c r="BQ33" s="139">
        <f t="shared" si="26"/>
        <v>-0.9599999999999973</v>
      </c>
    </row>
    <row r="34" spans="1:69">
      <c r="A34" s="8" t="s">
        <v>76</v>
      </c>
      <c r="B34" s="15">
        <f>'[3]14'!B36</f>
        <v>320</v>
      </c>
      <c r="C34" s="16">
        <f>'[3]14'!C36</f>
        <v>0</v>
      </c>
      <c r="D34" s="16">
        <f>'[3]14'!D36</f>
        <v>0</v>
      </c>
      <c r="E34" s="16">
        <f>'[3]14'!E36</f>
        <v>0</v>
      </c>
      <c r="F34" s="16">
        <f>'[3]14'!F36</f>
        <v>980</v>
      </c>
      <c r="G34" s="16">
        <f>'[3]14'!G36</f>
        <v>0</v>
      </c>
      <c r="H34" s="17">
        <f t="shared" si="27"/>
        <v>1300</v>
      </c>
      <c r="I34" s="15">
        <f>'[3]14'!J36</f>
        <v>270</v>
      </c>
      <c r="J34" s="16">
        <f>'[3]14'!K36</f>
        <v>0</v>
      </c>
      <c r="K34" s="16">
        <f>'[3]14'!L36</f>
        <v>0</v>
      </c>
      <c r="L34" s="16">
        <f>'[3]14'!M36</f>
        <v>0</v>
      </c>
      <c r="M34" s="16">
        <f>'[3]14'!N36</f>
        <v>0</v>
      </c>
      <c r="N34" s="16">
        <f>'[3]14'!O36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26.03</v>
      </c>
      <c r="AU34" s="8">
        <v>26.03</v>
      </c>
      <c r="AW34" s="198">
        <v>26.99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26.99</v>
      </c>
      <c r="BD34" s="198">
        <v>26.99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26.99</v>
      </c>
      <c r="BL34" s="8">
        <f t="shared" si="21"/>
        <v>26.03</v>
      </c>
      <c r="BM34" s="8">
        <f t="shared" si="22"/>
        <v>26.03</v>
      </c>
      <c r="BN34" s="8">
        <f t="shared" si="23"/>
        <v>26.99</v>
      </c>
      <c r="BO34" s="8">
        <f t="shared" si="24"/>
        <v>26.99</v>
      </c>
      <c r="BP34" s="139">
        <f t="shared" si="25"/>
        <v>-0.9599999999999973</v>
      </c>
      <c r="BQ34" s="139">
        <f t="shared" si="26"/>
        <v>-0.9599999999999973</v>
      </c>
    </row>
    <row r="35" spans="1:69">
      <c r="A35" s="8" t="s">
        <v>77</v>
      </c>
      <c r="B35" s="15">
        <f>'[3]14'!B37</f>
        <v>320</v>
      </c>
      <c r="C35" s="16">
        <f>'[3]14'!C37</f>
        <v>0</v>
      </c>
      <c r="D35" s="16">
        <f>'[3]14'!D37</f>
        <v>0</v>
      </c>
      <c r="E35" s="16">
        <f>'[3]14'!E37</f>
        <v>0</v>
      </c>
      <c r="F35" s="16">
        <f>'[3]14'!F37</f>
        <v>980</v>
      </c>
      <c r="G35" s="16">
        <f>'[3]14'!G37</f>
        <v>0</v>
      </c>
      <c r="H35" s="17">
        <f t="shared" si="27"/>
        <v>1300</v>
      </c>
      <c r="I35" s="15">
        <f>'[3]14'!J37</f>
        <v>270</v>
      </c>
      <c r="J35" s="16">
        <f>'[3]14'!K37</f>
        <v>0</v>
      </c>
      <c r="K35" s="16">
        <f>'[3]14'!L37</f>
        <v>0</v>
      </c>
      <c r="L35" s="16">
        <f>'[3]14'!M37</f>
        <v>0</v>
      </c>
      <c r="M35" s="16">
        <f>'[3]14'!N37</f>
        <v>0</v>
      </c>
      <c r="N35" s="16">
        <f>'[3]14'!O37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26.03</v>
      </c>
      <c r="AU35" s="8">
        <v>26.03</v>
      </c>
      <c r="AW35" s="198">
        <v>26.99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26.99</v>
      </c>
      <c r="BD35" s="198">
        <v>26.99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26.99</v>
      </c>
      <c r="BL35" s="8">
        <f t="shared" si="21"/>
        <v>26.03</v>
      </c>
      <c r="BM35" s="8">
        <f t="shared" si="22"/>
        <v>26.03</v>
      </c>
      <c r="BN35" s="8">
        <f t="shared" si="23"/>
        <v>26.99</v>
      </c>
      <c r="BO35" s="8">
        <f t="shared" si="24"/>
        <v>26.99</v>
      </c>
      <c r="BP35" s="139">
        <f t="shared" si="25"/>
        <v>-0.9599999999999973</v>
      </c>
      <c r="BQ35" s="139">
        <f t="shared" si="26"/>
        <v>-0.9599999999999973</v>
      </c>
    </row>
    <row r="36" spans="1:69">
      <c r="A36" s="8" t="s">
        <v>78</v>
      </c>
      <c r="B36" s="15">
        <f>'[3]14'!B38</f>
        <v>320</v>
      </c>
      <c r="C36" s="16">
        <f>'[3]14'!C38</f>
        <v>0</v>
      </c>
      <c r="D36" s="16">
        <f>'[3]14'!D38</f>
        <v>0</v>
      </c>
      <c r="E36" s="16">
        <f>'[3]14'!E38</f>
        <v>0</v>
      </c>
      <c r="F36" s="16">
        <f>'[3]14'!F38</f>
        <v>980</v>
      </c>
      <c r="G36" s="16">
        <f>'[3]14'!G38</f>
        <v>0</v>
      </c>
      <c r="H36" s="17">
        <f t="shared" si="27"/>
        <v>1300</v>
      </c>
      <c r="I36" s="15">
        <f>'[3]14'!J38</f>
        <v>270</v>
      </c>
      <c r="J36" s="16">
        <f>'[3]14'!K38</f>
        <v>0</v>
      </c>
      <c r="K36" s="16">
        <f>'[3]14'!L38</f>
        <v>0</v>
      </c>
      <c r="L36" s="16">
        <f>'[3]14'!M38</f>
        <v>0</v>
      </c>
      <c r="M36" s="16">
        <f>'[3]14'!N38</f>
        <v>0</v>
      </c>
      <c r="N36" s="16">
        <f>'[3]14'!O38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26.03</v>
      </c>
      <c r="AU36" s="8">
        <v>26.03</v>
      </c>
      <c r="AW36" s="198">
        <v>26.99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26.99</v>
      </c>
      <c r="BD36" s="198">
        <v>26.99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26.99</v>
      </c>
      <c r="BL36" s="8">
        <f t="shared" si="21"/>
        <v>26.03</v>
      </c>
      <c r="BM36" s="8">
        <f t="shared" si="22"/>
        <v>26.03</v>
      </c>
      <c r="BN36" s="8">
        <f t="shared" si="23"/>
        <v>26.99</v>
      </c>
      <c r="BO36" s="8">
        <f t="shared" si="24"/>
        <v>26.99</v>
      </c>
      <c r="BP36" s="139">
        <f t="shared" si="25"/>
        <v>-0.9599999999999973</v>
      </c>
      <c r="BQ36" s="139">
        <f t="shared" si="26"/>
        <v>-0.9599999999999973</v>
      </c>
    </row>
    <row r="37" spans="1:69">
      <c r="A37" s="8" t="s">
        <v>79</v>
      </c>
      <c r="B37" s="15">
        <f>'[3]14'!B39</f>
        <v>320</v>
      </c>
      <c r="C37" s="16">
        <f>'[3]14'!C39</f>
        <v>0</v>
      </c>
      <c r="D37" s="16">
        <f>'[3]14'!D39</f>
        <v>0</v>
      </c>
      <c r="E37" s="16">
        <f>'[3]14'!E39</f>
        <v>0</v>
      </c>
      <c r="F37" s="16">
        <f>'[3]14'!F39</f>
        <v>980</v>
      </c>
      <c r="G37" s="16">
        <f>'[3]14'!G39</f>
        <v>0</v>
      </c>
      <c r="H37" s="17">
        <f t="shared" si="27"/>
        <v>1300</v>
      </c>
      <c r="I37" s="15">
        <f>'[3]14'!J39</f>
        <v>270</v>
      </c>
      <c r="J37" s="16">
        <f>'[3]14'!K39</f>
        <v>0</v>
      </c>
      <c r="K37" s="16">
        <f>'[3]14'!L39</f>
        <v>0</v>
      </c>
      <c r="L37" s="16">
        <f>'[3]14'!M39</f>
        <v>0</v>
      </c>
      <c r="M37" s="16">
        <f>'[3]14'!N39</f>
        <v>0</v>
      </c>
      <c r="N37" s="16">
        <f>'[3]14'!O39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26.03</v>
      </c>
      <c r="AU37" s="8">
        <v>26.03</v>
      </c>
      <c r="AW37" s="198">
        <v>26.99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26.99</v>
      </c>
      <c r="BD37" s="198">
        <v>26.99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26.99</v>
      </c>
      <c r="BL37" s="8">
        <f t="shared" si="21"/>
        <v>26.03</v>
      </c>
      <c r="BM37" s="8">
        <f t="shared" si="22"/>
        <v>26.03</v>
      </c>
      <c r="BN37" s="8">
        <f t="shared" si="23"/>
        <v>26.99</v>
      </c>
      <c r="BO37" s="8">
        <f t="shared" si="24"/>
        <v>26.99</v>
      </c>
      <c r="BP37" s="139">
        <f t="shared" si="25"/>
        <v>-0.9599999999999973</v>
      </c>
      <c r="BQ37" s="139">
        <f t="shared" si="26"/>
        <v>-0.9599999999999973</v>
      </c>
    </row>
    <row r="38" spans="1:69">
      <c r="A38" s="8" t="s">
        <v>80</v>
      </c>
      <c r="B38" s="15">
        <f>'[3]14'!B40</f>
        <v>320</v>
      </c>
      <c r="C38" s="16">
        <f>'[3]14'!C40</f>
        <v>0</v>
      </c>
      <c r="D38" s="16">
        <f>'[3]14'!D40</f>
        <v>0</v>
      </c>
      <c r="E38" s="16">
        <f>'[3]14'!E40</f>
        <v>0</v>
      </c>
      <c r="F38" s="16">
        <f>'[3]14'!F40</f>
        <v>980</v>
      </c>
      <c r="G38" s="16">
        <f>'[3]14'!G40</f>
        <v>0</v>
      </c>
      <c r="H38" s="17">
        <f t="shared" si="27"/>
        <v>1300</v>
      </c>
      <c r="I38" s="15">
        <f>'[3]14'!J40</f>
        <v>270</v>
      </c>
      <c r="J38" s="16">
        <f>'[3]14'!K40</f>
        <v>0</v>
      </c>
      <c r="K38" s="16">
        <f>'[3]14'!L40</f>
        <v>0</v>
      </c>
      <c r="L38" s="16">
        <f>'[3]14'!M40</f>
        <v>0</v>
      </c>
      <c r="M38" s="16">
        <f>'[3]14'!N40</f>
        <v>0</v>
      </c>
      <c r="N38" s="16">
        <f>'[3]14'!O40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26.03</v>
      </c>
      <c r="AU38" s="8">
        <v>26.03</v>
      </c>
      <c r="AW38" s="198">
        <v>26.99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26.99</v>
      </c>
      <c r="BD38" s="198">
        <v>26.99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26.99</v>
      </c>
      <c r="BL38" s="8">
        <f t="shared" si="21"/>
        <v>26.03</v>
      </c>
      <c r="BM38" s="8">
        <f t="shared" si="22"/>
        <v>26.03</v>
      </c>
      <c r="BN38" s="8">
        <f t="shared" si="23"/>
        <v>26.99</v>
      </c>
      <c r="BO38" s="8">
        <f t="shared" si="24"/>
        <v>26.99</v>
      </c>
      <c r="BP38" s="139">
        <f t="shared" si="25"/>
        <v>-0.9599999999999973</v>
      </c>
      <c r="BQ38" s="139">
        <f t="shared" si="26"/>
        <v>-0.9599999999999973</v>
      </c>
    </row>
    <row r="39" spans="1:69">
      <c r="A39" s="8" t="s">
        <v>81</v>
      </c>
      <c r="B39" s="15">
        <f>'[3]14'!B41</f>
        <v>320</v>
      </c>
      <c r="C39" s="16">
        <f>'[3]14'!C41</f>
        <v>0</v>
      </c>
      <c r="D39" s="16">
        <f>'[3]14'!D41</f>
        <v>0</v>
      </c>
      <c r="E39" s="16">
        <f>'[3]14'!E41</f>
        <v>0</v>
      </c>
      <c r="F39" s="16">
        <f>'[3]14'!F41</f>
        <v>980</v>
      </c>
      <c r="G39" s="16">
        <f>'[3]14'!G41</f>
        <v>0</v>
      </c>
      <c r="H39" s="17">
        <f t="shared" si="27"/>
        <v>1300</v>
      </c>
      <c r="I39" s="15">
        <f>'[3]14'!J41</f>
        <v>270</v>
      </c>
      <c r="J39" s="16">
        <f>'[3]14'!K41</f>
        <v>0</v>
      </c>
      <c r="K39" s="16">
        <f>'[3]14'!L41</f>
        <v>0</v>
      </c>
      <c r="L39" s="16">
        <f>'[3]14'!M41</f>
        <v>0</v>
      </c>
      <c r="M39" s="16">
        <f>'[3]14'!N41</f>
        <v>0</v>
      </c>
      <c r="N39" s="16">
        <f>'[3]14'!O41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26.03</v>
      </c>
      <c r="AU39" s="8">
        <v>26.03</v>
      </c>
      <c r="AW39" s="198">
        <v>26.99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26.99</v>
      </c>
      <c r="BD39" s="198">
        <v>26.99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26.99</v>
      </c>
      <c r="BL39" s="8">
        <f t="shared" si="21"/>
        <v>26.03</v>
      </c>
      <c r="BM39" s="8">
        <f t="shared" si="22"/>
        <v>26.03</v>
      </c>
      <c r="BN39" s="8">
        <f t="shared" si="23"/>
        <v>26.99</v>
      </c>
      <c r="BO39" s="8">
        <f t="shared" si="24"/>
        <v>26.99</v>
      </c>
      <c r="BP39" s="139">
        <f t="shared" si="25"/>
        <v>-0.9599999999999973</v>
      </c>
      <c r="BQ39" s="139">
        <f t="shared" si="26"/>
        <v>-0.9599999999999973</v>
      </c>
    </row>
    <row r="40" spans="1:69">
      <c r="A40" s="8" t="s">
        <v>82</v>
      </c>
      <c r="B40" s="15">
        <f>'[3]14'!B42</f>
        <v>320</v>
      </c>
      <c r="C40" s="16">
        <f>'[3]14'!C42</f>
        <v>0</v>
      </c>
      <c r="D40" s="16">
        <f>'[3]14'!D42</f>
        <v>0</v>
      </c>
      <c r="E40" s="16">
        <f>'[3]14'!E42</f>
        <v>0</v>
      </c>
      <c r="F40" s="16">
        <f>'[3]14'!F42</f>
        <v>980</v>
      </c>
      <c r="G40" s="16">
        <f>'[3]14'!G42</f>
        <v>0</v>
      </c>
      <c r="H40" s="17">
        <f t="shared" si="27"/>
        <v>1300</v>
      </c>
      <c r="I40" s="15">
        <f>'[3]14'!J42</f>
        <v>270</v>
      </c>
      <c r="J40" s="16">
        <f>'[3]14'!K42</f>
        <v>0</v>
      </c>
      <c r="K40" s="16">
        <f>'[3]14'!L42</f>
        <v>0</v>
      </c>
      <c r="L40" s="16">
        <f>'[3]14'!M42</f>
        <v>0</v>
      </c>
      <c r="M40" s="16">
        <f>'[3]14'!N42</f>
        <v>0</v>
      </c>
      <c r="N40" s="16">
        <f>'[3]14'!O42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26.03</v>
      </c>
      <c r="AU40" s="8">
        <v>26.03</v>
      </c>
      <c r="AW40" s="198">
        <v>26.99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26.99</v>
      </c>
      <c r="BD40" s="198">
        <v>26.99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26.99</v>
      </c>
      <c r="BL40" s="8">
        <f t="shared" si="21"/>
        <v>26.03</v>
      </c>
      <c r="BM40" s="8">
        <f t="shared" si="22"/>
        <v>26.03</v>
      </c>
      <c r="BN40" s="8">
        <f t="shared" si="23"/>
        <v>26.99</v>
      </c>
      <c r="BO40" s="8">
        <f t="shared" si="24"/>
        <v>26.99</v>
      </c>
      <c r="BP40" s="139">
        <f t="shared" si="25"/>
        <v>-0.9599999999999973</v>
      </c>
      <c r="BQ40" s="139">
        <f t="shared" si="26"/>
        <v>-0.9599999999999973</v>
      </c>
    </row>
    <row r="41" spans="1:69">
      <c r="A41" s="8" t="s">
        <v>83</v>
      </c>
      <c r="B41" s="15">
        <f>'[3]14'!B43</f>
        <v>320</v>
      </c>
      <c r="C41" s="16">
        <f>'[3]14'!C43</f>
        <v>0</v>
      </c>
      <c r="D41" s="16">
        <f>'[3]14'!D43</f>
        <v>0</v>
      </c>
      <c r="E41" s="16">
        <f>'[3]14'!E43</f>
        <v>0</v>
      </c>
      <c r="F41" s="16">
        <f>'[3]14'!F43</f>
        <v>980</v>
      </c>
      <c r="G41" s="16">
        <f>'[3]14'!G43</f>
        <v>0</v>
      </c>
      <c r="H41" s="17">
        <f t="shared" si="27"/>
        <v>1300</v>
      </c>
      <c r="I41" s="15">
        <f>'[3]14'!J43</f>
        <v>270</v>
      </c>
      <c r="J41" s="16">
        <f>'[3]14'!K43</f>
        <v>0</v>
      </c>
      <c r="K41" s="16">
        <f>'[3]14'!L43</f>
        <v>0</v>
      </c>
      <c r="L41" s="16">
        <f>'[3]14'!M43</f>
        <v>0</v>
      </c>
      <c r="M41" s="16">
        <f>'[3]14'!N43</f>
        <v>0</v>
      </c>
      <c r="N41" s="16">
        <f>'[3]14'!O43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26.03</v>
      </c>
      <c r="AU41" s="8">
        <v>26.03</v>
      </c>
      <c r="AW41" s="198">
        <v>26.99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26.99</v>
      </c>
      <c r="BD41" s="198">
        <v>26.99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26.99</v>
      </c>
      <c r="BL41" s="8">
        <f t="shared" si="21"/>
        <v>26.03</v>
      </c>
      <c r="BM41" s="8">
        <f t="shared" si="22"/>
        <v>26.03</v>
      </c>
      <c r="BN41" s="8">
        <f t="shared" si="23"/>
        <v>26.99</v>
      </c>
      <c r="BO41" s="8">
        <f t="shared" si="24"/>
        <v>26.99</v>
      </c>
      <c r="BP41" s="139">
        <f t="shared" si="25"/>
        <v>-0.9599999999999973</v>
      </c>
      <c r="BQ41" s="139">
        <f t="shared" si="26"/>
        <v>-0.9599999999999973</v>
      </c>
    </row>
    <row r="42" spans="1:69">
      <c r="A42" s="8" t="s">
        <v>84</v>
      </c>
      <c r="B42" s="15">
        <f>'[3]14'!B44</f>
        <v>320</v>
      </c>
      <c r="C42" s="16">
        <f>'[3]14'!C44</f>
        <v>0</v>
      </c>
      <c r="D42" s="16">
        <f>'[3]14'!D44</f>
        <v>0</v>
      </c>
      <c r="E42" s="16">
        <f>'[3]14'!E44</f>
        <v>0</v>
      </c>
      <c r="F42" s="16">
        <f>'[3]14'!F44</f>
        <v>980</v>
      </c>
      <c r="G42" s="16">
        <f>'[3]14'!G44</f>
        <v>0</v>
      </c>
      <c r="H42" s="17">
        <f t="shared" si="27"/>
        <v>1300</v>
      </c>
      <c r="I42" s="15">
        <f>'[3]14'!J44</f>
        <v>270</v>
      </c>
      <c r="J42" s="16">
        <f>'[3]14'!K44</f>
        <v>0</v>
      </c>
      <c r="K42" s="16">
        <f>'[3]14'!L44</f>
        <v>0</v>
      </c>
      <c r="L42" s="16">
        <f>'[3]14'!M44</f>
        <v>0</v>
      </c>
      <c r="M42" s="16">
        <f>'[3]14'!N44</f>
        <v>0</v>
      </c>
      <c r="N42" s="16">
        <f>'[3]14'!O44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26.03</v>
      </c>
      <c r="AU42" s="8">
        <v>26.03</v>
      </c>
      <c r="AW42" s="198">
        <v>26.99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26.99</v>
      </c>
      <c r="BD42" s="198">
        <v>26.99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26.99</v>
      </c>
      <c r="BL42" s="8">
        <f t="shared" si="21"/>
        <v>26.03</v>
      </c>
      <c r="BM42" s="8">
        <f t="shared" si="22"/>
        <v>26.03</v>
      </c>
      <c r="BN42" s="8">
        <f t="shared" si="23"/>
        <v>26.99</v>
      </c>
      <c r="BO42" s="8">
        <f t="shared" si="24"/>
        <v>26.99</v>
      </c>
      <c r="BP42" s="139">
        <f t="shared" si="25"/>
        <v>-0.9599999999999973</v>
      </c>
      <c r="BQ42" s="139">
        <f t="shared" si="26"/>
        <v>-0.9599999999999973</v>
      </c>
    </row>
    <row r="43" spans="1:69">
      <c r="A43" s="8" t="s">
        <v>85</v>
      </c>
      <c r="B43" s="15">
        <f>'[3]14'!B45</f>
        <v>320</v>
      </c>
      <c r="C43" s="16">
        <f>'[3]14'!C45</f>
        <v>0</v>
      </c>
      <c r="D43" s="16">
        <f>'[3]14'!D45</f>
        <v>0</v>
      </c>
      <c r="E43" s="16">
        <f>'[3]14'!E45</f>
        <v>0</v>
      </c>
      <c r="F43" s="16">
        <f>'[3]14'!F45</f>
        <v>980</v>
      </c>
      <c r="G43" s="16">
        <f>'[3]14'!G45</f>
        <v>0</v>
      </c>
      <c r="H43" s="17">
        <f t="shared" si="27"/>
        <v>1300</v>
      </c>
      <c r="I43" s="15">
        <f>'[3]14'!J45</f>
        <v>270</v>
      </c>
      <c r="J43" s="16">
        <f>'[3]14'!K45</f>
        <v>0</v>
      </c>
      <c r="K43" s="16">
        <f>'[3]14'!L45</f>
        <v>0</v>
      </c>
      <c r="L43" s="16">
        <f>'[3]14'!M45</f>
        <v>0</v>
      </c>
      <c r="M43" s="16">
        <f>'[3]14'!N45</f>
        <v>0</v>
      </c>
      <c r="N43" s="16">
        <f>'[3]14'!O45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26.03</v>
      </c>
      <c r="AU43" s="8">
        <v>26.03</v>
      </c>
      <c r="AW43" s="198">
        <v>26.99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26.99</v>
      </c>
      <c r="BD43" s="198">
        <v>26.99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26.99</v>
      </c>
      <c r="BL43" s="8">
        <f t="shared" si="21"/>
        <v>26.03</v>
      </c>
      <c r="BM43" s="8">
        <f t="shared" si="22"/>
        <v>26.03</v>
      </c>
      <c r="BN43" s="8">
        <f t="shared" si="23"/>
        <v>26.99</v>
      </c>
      <c r="BO43" s="8">
        <f t="shared" si="24"/>
        <v>26.99</v>
      </c>
      <c r="BP43" s="139">
        <f t="shared" si="25"/>
        <v>-0.9599999999999973</v>
      </c>
      <c r="BQ43" s="139">
        <f t="shared" si="26"/>
        <v>-0.9599999999999973</v>
      </c>
    </row>
    <row r="44" spans="1:69">
      <c r="A44" s="8" t="s">
        <v>86</v>
      </c>
      <c r="B44" s="15">
        <f>'[3]14'!B46</f>
        <v>320</v>
      </c>
      <c r="C44" s="16">
        <f>'[3]14'!C46</f>
        <v>0</v>
      </c>
      <c r="D44" s="16">
        <f>'[3]14'!D46</f>
        <v>0</v>
      </c>
      <c r="E44" s="16">
        <f>'[3]14'!E46</f>
        <v>0</v>
      </c>
      <c r="F44" s="16">
        <f>'[3]14'!F46</f>
        <v>980</v>
      </c>
      <c r="G44" s="16">
        <f>'[3]14'!G46</f>
        <v>0</v>
      </c>
      <c r="H44" s="17">
        <f t="shared" si="27"/>
        <v>1300</v>
      </c>
      <c r="I44" s="15">
        <f>'[3]14'!J46</f>
        <v>270</v>
      </c>
      <c r="J44" s="16">
        <f>'[3]14'!K46</f>
        <v>0</v>
      </c>
      <c r="K44" s="16">
        <f>'[3]14'!L46</f>
        <v>0</v>
      </c>
      <c r="L44" s="16">
        <f>'[3]14'!M46</f>
        <v>0</v>
      </c>
      <c r="M44" s="16">
        <f>'[3]14'!N46</f>
        <v>0</v>
      </c>
      <c r="N44" s="16">
        <f>'[3]14'!O46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26.03</v>
      </c>
      <c r="AU44" s="8">
        <v>26.03</v>
      </c>
      <c r="AW44" s="198">
        <v>26.99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26.99</v>
      </c>
      <c r="BD44" s="198">
        <v>26.99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26.99</v>
      </c>
      <c r="BL44" s="8">
        <f t="shared" si="21"/>
        <v>26.03</v>
      </c>
      <c r="BM44" s="8">
        <f t="shared" si="22"/>
        <v>26.03</v>
      </c>
      <c r="BN44" s="8">
        <f t="shared" si="23"/>
        <v>26.99</v>
      </c>
      <c r="BO44" s="8">
        <f t="shared" si="24"/>
        <v>26.99</v>
      </c>
      <c r="BP44" s="139">
        <f t="shared" si="25"/>
        <v>-0.9599999999999973</v>
      </c>
      <c r="BQ44" s="139">
        <f t="shared" si="26"/>
        <v>-0.9599999999999973</v>
      </c>
    </row>
    <row r="45" spans="1:69">
      <c r="A45" s="8" t="s">
        <v>87</v>
      </c>
      <c r="B45" s="15">
        <f>'[3]14'!B47</f>
        <v>320</v>
      </c>
      <c r="C45" s="16">
        <f>'[3]14'!C47</f>
        <v>0</v>
      </c>
      <c r="D45" s="16">
        <f>'[3]14'!D47</f>
        <v>0</v>
      </c>
      <c r="E45" s="16">
        <f>'[3]14'!E47</f>
        <v>0</v>
      </c>
      <c r="F45" s="16">
        <f>'[3]14'!F47</f>
        <v>980</v>
      </c>
      <c r="G45" s="16">
        <f>'[3]14'!G47</f>
        <v>0</v>
      </c>
      <c r="H45" s="17">
        <f t="shared" si="27"/>
        <v>1300</v>
      </c>
      <c r="I45" s="15">
        <f>'[3]14'!J47</f>
        <v>270</v>
      </c>
      <c r="J45" s="16">
        <f>'[3]14'!K47</f>
        <v>0</v>
      </c>
      <c r="K45" s="16">
        <f>'[3]14'!L47</f>
        <v>0</v>
      </c>
      <c r="L45" s="16">
        <f>'[3]14'!M47</f>
        <v>0</v>
      </c>
      <c r="M45" s="16">
        <f>'[3]14'!N47</f>
        <v>0</v>
      </c>
      <c r="N45" s="16">
        <f>'[3]14'!O47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26.03</v>
      </c>
      <c r="AU45" s="8">
        <v>26.03</v>
      </c>
      <c r="AW45" s="198">
        <v>26.99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26.99</v>
      </c>
      <c r="BD45" s="198">
        <v>26.99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26.99</v>
      </c>
      <c r="BL45" s="8">
        <f t="shared" si="21"/>
        <v>26.03</v>
      </c>
      <c r="BM45" s="8">
        <f t="shared" si="22"/>
        <v>26.03</v>
      </c>
      <c r="BN45" s="8">
        <f t="shared" si="23"/>
        <v>26.99</v>
      </c>
      <c r="BO45" s="8">
        <f t="shared" si="24"/>
        <v>26.99</v>
      </c>
      <c r="BP45" s="139">
        <f t="shared" si="25"/>
        <v>-0.9599999999999973</v>
      </c>
      <c r="BQ45" s="139">
        <f t="shared" si="26"/>
        <v>-0.9599999999999973</v>
      </c>
    </row>
    <row r="46" spans="1:69">
      <c r="A46" s="8" t="s">
        <v>88</v>
      </c>
      <c r="B46" s="15">
        <f>'[3]14'!B48</f>
        <v>320</v>
      </c>
      <c r="C46" s="16">
        <f>'[3]14'!C48</f>
        <v>0</v>
      </c>
      <c r="D46" s="16">
        <f>'[3]14'!D48</f>
        <v>0</v>
      </c>
      <c r="E46" s="16">
        <f>'[3]14'!E48</f>
        <v>0</v>
      </c>
      <c r="F46" s="16">
        <f>'[3]14'!F48</f>
        <v>980</v>
      </c>
      <c r="G46" s="16">
        <f>'[3]14'!G48</f>
        <v>0</v>
      </c>
      <c r="H46" s="17">
        <f t="shared" si="27"/>
        <v>1300</v>
      </c>
      <c r="I46" s="15">
        <f>'[3]14'!J48</f>
        <v>270</v>
      </c>
      <c r="J46" s="16">
        <f>'[3]14'!K48</f>
        <v>0</v>
      </c>
      <c r="K46" s="16">
        <f>'[3]14'!L48</f>
        <v>0</v>
      </c>
      <c r="L46" s="16">
        <f>'[3]14'!M48</f>
        <v>0</v>
      </c>
      <c r="M46" s="16">
        <f>'[3]14'!N48</f>
        <v>0</v>
      </c>
      <c r="N46" s="16">
        <f>'[3]14'!O48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26.03</v>
      </c>
      <c r="AU46" s="8">
        <v>26.03</v>
      </c>
      <c r="AW46" s="198">
        <v>26.99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26.99</v>
      </c>
      <c r="BD46" s="198">
        <v>26.99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26.99</v>
      </c>
      <c r="BL46" s="8">
        <f t="shared" si="21"/>
        <v>26.03</v>
      </c>
      <c r="BM46" s="8">
        <f t="shared" si="22"/>
        <v>26.03</v>
      </c>
      <c r="BN46" s="8">
        <f t="shared" si="23"/>
        <v>26.99</v>
      </c>
      <c r="BO46" s="8">
        <f t="shared" si="24"/>
        <v>26.99</v>
      </c>
      <c r="BP46" s="139">
        <f t="shared" si="25"/>
        <v>-0.9599999999999973</v>
      </c>
      <c r="BQ46" s="139">
        <f t="shared" si="26"/>
        <v>-0.9599999999999973</v>
      </c>
    </row>
    <row r="47" spans="1:69">
      <c r="A47" s="8" t="s">
        <v>89</v>
      </c>
      <c r="B47" s="15">
        <f>'[3]14'!B49</f>
        <v>320</v>
      </c>
      <c r="C47" s="16">
        <f>'[3]14'!C49</f>
        <v>0</v>
      </c>
      <c r="D47" s="16">
        <f>'[3]14'!D49</f>
        <v>0</v>
      </c>
      <c r="E47" s="16">
        <f>'[3]14'!E49</f>
        <v>0</v>
      </c>
      <c r="F47" s="16">
        <f>'[3]14'!F49</f>
        <v>980</v>
      </c>
      <c r="G47" s="16">
        <f>'[3]14'!G49</f>
        <v>0</v>
      </c>
      <c r="H47" s="17">
        <f t="shared" si="27"/>
        <v>1300</v>
      </c>
      <c r="I47" s="15">
        <f>'[3]14'!J49</f>
        <v>270</v>
      </c>
      <c r="J47" s="16">
        <f>'[3]14'!K49</f>
        <v>0</v>
      </c>
      <c r="K47" s="16">
        <f>'[3]14'!L49</f>
        <v>0</v>
      </c>
      <c r="L47" s="16">
        <f>'[3]14'!M49</f>
        <v>0</v>
      </c>
      <c r="M47" s="16">
        <f>'[3]14'!N49</f>
        <v>0</v>
      </c>
      <c r="N47" s="16">
        <f>'[3]14'!O49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26.03</v>
      </c>
      <c r="AU47" s="8">
        <v>26.03</v>
      </c>
      <c r="AW47" s="198">
        <v>26.99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26.99</v>
      </c>
      <c r="BD47" s="198">
        <v>26.99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26.99</v>
      </c>
      <c r="BL47" s="8">
        <f t="shared" si="21"/>
        <v>26.03</v>
      </c>
      <c r="BM47" s="8">
        <f t="shared" si="22"/>
        <v>26.03</v>
      </c>
      <c r="BN47" s="8">
        <f t="shared" si="23"/>
        <v>26.99</v>
      </c>
      <c r="BO47" s="8">
        <f t="shared" si="24"/>
        <v>26.99</v>
      </c>
      <c r="BP47" s="139">
        <f t="shared" si="25"/>
        <v>-0.9599999999999973</v>
      </c>
      <c r="BQ47" s="139">
        <f t="shared" si="26"/>
        <v>-0.9599999999999973</v>
      </c>
    </row>
    <row r="48" spans="1:69">
      <c r="A48" s="8" t="s">
        <v>90</v>
      </c>
      <c r="B48" s="15">
        <f>'[3]14'!B50</f>
        <v>320</v>
      </c>
      <c r="C48" s="16">
        <f>'[3]14'!C50</f>
        <v>0</v>
      </c>
      <c r="D48" s="16">
        <f>'[3]14'!D50</f>
        <v>0</v>
      </c>
      <c r="E48" s="16">
        <f>'[3]14'!E50</f>
        <v>0</v>
      </c>
      <c r="F48" s="16">
        <f>'[3]14'!F50</f>
        <v>980</v>
      </c>
      <c r="G48" s="16">
        <f>'[3]14'!G50</f>
        <v>0</v>
      </c>
      <c r="H48" s="17">
        <f t="shared" si="27"/>
        <v>1300</v>
      </c>
      <c r="I48" s="15">
        <f>'[3]14'!J50</f>
        <v>270</v>
      </c>
      <c r="J48" s="16">
        <f>'[3]14'!K50</f>
        <v>0</v>
      </c>
      <c r="K48" s="16">
        <f>'[3]14'!L50</f>
        <v>0</v>
      </c>
      <c r="L48" s="16">
        <f>'[3]14'!M50</f>
        <v>0</v>
      </c>
      <c r="M48" s="16">
        <f>'[3]14'!N50</f>
        <v>0</v>
      </c>
      <c r="N48" s="16">
        <f>'[3]14'!O50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26.03</v>
      </c>
      <c r="AU48" s="8">
        <v>26.03</v>
      </c>
      <c r="AW48" s="198">
        <v>26.99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26.99</v>
      </c>
      <c r="BD48" s="198">
        <v>26.99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26.99</v>
      </c>
      <c r="BL48" s="8">
        <f t="shared" si="21"/>
        <v>26.03</v>
      </c>
      <c r="BM48" s="8">
        <f t="shared" si="22"/>
        <v>26.03</v>
      </c>
      <c r="BN48" s="8">
        <f t="shared" si="23"/>
        <v>26.99</v>
      </c>
      <c r="BO48" s="8">
        <f t="shared" si="24"/>
        <v>26.99</v>
      </c>
      <c r="BP48" s="139">
        <f t="shared" si="25"/>
        <v>-0.9599999999999973</v>
      </c>
      <c r="BQ48" s="139">
        <f t="shared" si="26"/>
        <v>-0.9599999999999973</v>
      </c>
    </row>
    <row r="49" spans="1:69">
      <c r="A49" s="8" t="s">
        <v>91</v>
      </c>
      <c r="B49" s="15">
        <f>'[3]14'!B51</f>
        <v>320</v>
      </c>
      <c r="C49" s="16">
        <f>'[3]14'!C51</f>
        <v>0</v>
      </c>
      <c r="D49" s="16">
        <f>'[3]14'!D51</f>
        <v>0</v>
      </c>
      <c r="E49" s="16">
        <f>'[3]14'!E51</f>
        <v>0</v>
      </c>
      <c r="F49" s="16">
        <f>'[3]14'!F51</f>
        <v>980</v>
      </c>
      <c r="G49" s="16">
        <f>'[3]14'!G51</f>
        <v>0</v>
      </c>
      <c r="H49" s="17">
        <f t="shared" si="27"/>
        <v>1300</v>
      </c>
      <c r="I49" s="15">
        <f>'[3]14'!J51</f>
        <v>270</v>
      </c>
      <c r="J49" s="16">
        <f>'[3]14'!K51</f>
        <v>0</v>
      </c>
      <c r="K49" s="16">
        <f>'[3]14'!L51</f>
        <v>0</v>
      </c>
      <c r="L49" s="16">
        <f>'[3]14'!M51</f>
        <v>0</v>
      </c>
      <c r="M49" s="16">
        <f>'[3]14'!N51</f>
        <v>0</v>
      </c>
      <c r="N49" s="16">
        <f>'[3]14'!O51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26.03</v>
      </c>
      <c r="AU49" s="8">
        <v>26.03</v>
      </c>
      <c r="AW49" s="198">
        <v>26.99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26.99</v>
      </c>
      <c r="BD49" s="198">
        <v>26.99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26.99</v>
      </c>
      <c r="BL49" s="8">
        <f t="shared" si="21"/>
        <v>26.03</v>
      </c>
      <c r="BM49" s="8">
        <f t="shared" si="22"/>
        <v>26.03</v>
      </c>
      <c r="BN49" s="8">
        <f t="shared" si="23"/>
        <v>26.99</v>
      </c>
      <c r="BO49" s="8">
        <f t="shared" si="24"/>
        <v>26.99</v>
      </c>
      <c r="BP49" s="139">
        <f t="shared" si="25"/>
        <v>-0.9599999999999973</v>
      </c>
      <c r="BQ49" s="139">
        <f t="shared" si="26"/>
        <v>-0.9599999999999973</v>
      </c>
    </row>
    <row r="50" spans="1:69">
      <c r="A50" s="8" t="s">
        <v>92</v>
      </c>
      <c r="B50" s="15">
        <f>'[3]14'!B52</f>
        <v>320</v>
      </c>
      <c r="C50" s="16">
        <f>'[3]14'!C52</f>
        <v>0</v>
      </c>
      <c r="D50" s="16">
        <f>'[3]14'!D52</f>
        <v>0</v>
      </c>
      <c r="E50" s="16">
        <f>'[3]14'!E52</f>
        <v>0</v>
      </c>
      <c r="F50" s="16">
        <f>'[3]14'!F52</f>
        <v>980</v>
      </c>
      <c r="G50" s="16">
        <f>'[3]14'!G52</f>
        <v>0</v>
      </c>
      <c r="H50" s="17">
        <f t="shared" si="27"/>
        <v>1300</v>
      </c>
      <c r="I50" s="15">
        <f>'[3]14'!J52</f>
        <v>270</v>
      </c>
      <c r="J50" s="16">
        <f>'[3]14'!K52</f>
        <v>0</v>
      </c>
      <c r="K50" s="16">
        <f>'[3]14'!L52</f>
        <v>0</v>
      </c>
      <c r="L50" s="16">
        <f>'[3]14'!M52</f>
        <v>0</v>
      </c>
      <c r="M50" s="16">
        <f>'[3]14'!N52</f>
        <v>0</v>
      </c>
      <c r="N50" s="16">
        <f>'[3]14'!O52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26.03</v>
      </c>
      <c r="AU50" s="8">
        <v>26.03</v>
      </c>
      <c r="AW50" s="198">
        <v>26.99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26.99</v>
      </c>
      <c r="BD50" s="198">
        <v>26.99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26.99</v>
      </c>
      <c r="BL50" s="8">
        <f t="shared" si="21"/>
        <v>26.03</v>
      </c>
      <c r="BM50" s="8">
        <f t="shared" si="22"/>
        <v>26.03</v>
      </c>
      <c r="BN50" s="8">
        <f t="shared" si="23"/>
        <v>26.99</v>
      </c>
      <c r="BO50" s="8">
        <f t="shared" si="24"/>
        <v>26.99</v>
      </c>
      <c r="BP50" s="139">
        <f t="shared" si="25"/>
        <v>-0.9599999999999973</v>
      </c>
      <c r="BQ50" s="139">
        <f t="shared" si="26"/>
        <v>-0.9599999999999973</v>
      </c>
    </row>
    <row r="51" spans="1:69">
      <c r="A51" s="8" t="s">
        <v>93</v>
      </c>
      <c r="B51" s="15">
        <f>'[3]14'!B53</f>
        <v>320</v>
      </c>
      <c r="C51" s="16">
        <f>'[3]14'!C53</f>
        <v>0</v>
      </c>
      <c r="D51" s="16">
        <f>'[3]14'!D53</f>
        <v>0</v>
      </c>
      <c r="E51" s="16">
        <f>'[3]14'!E53</f>
        <v>0</v>
      </c>
      <c r="F51" s="16">
        <f>'[3]14'!F53</f>
        <v>960</v>
      </c>
      <c r="G51" s="16">
        <f>'[3]14'!G53</f>
        <v>0</v>
      </c>
      <c r="H51" s="17">
        <f t="shared" si="27"/>
        <v>1280</v>
      </c>
      <c r="I51" s="15">
        <f>'[3]14'!J53</f>
        <v>270</v>
      </c>
      <c r="J51" s="16">
        <f>'[3]14'!K53</f>
        <v>0</v>
      </c>
      <c r="K51" s="16">
        <f>'[3]14'!L53</f>
        <v>0</v>
      </c>
      <c r="L51" s="16">
        <f>'[3]14'!M53</f>
        <v>0</v>
      </c>
      <c r="M51" s="16">
        <f>'[3]14'!N53</f>
        <v>0</v>
      </c>
      <c r="N51" s="16">
        <f>'[3]14'!O53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26.03</v>
      </c>
      <c r="AU51" s="8">
        <v>26.03</v>
      </c>
      <c r="AW51" s="198">
        <v>26.99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26.99</v>
      </c>
      <c r="BD51" s="198">
        <v>26.99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26.99</v>
      </c>
      <c r="BL51" s="8">
        <f t="shared" si="21"/>
        <v>26.03</v>
      </c>
      <c r="BM51" s="8">
        <f t="shared" si="22"/>
        <v>26.03</v>
      </c>
      <c r="BN51" s="8">
        <f t="shared" si="23"/>
        <v>26.99</v>
      </c>
      <c r="BO51" s="8">
        <f t="shared" si="24"/>
        <v>26.99</v>
      </c>
      <c r="BP51" s="139">
        <f t="shared" si="25"/>
        <v>-0.9599999999999973</v>
      </c>
      <c r="BQ51" s="139">
        <f t="shared" si="26"/>
        <v>-0.9599999999999973</v>
      </c>
    </row>
    <row r="52" spans="1:69">
      <c r="A52" s="8" t="s">
        <v>94</v>
      </c>
      <c r="B52" s="15">
        <f>'[3]14'!B54</f>
        <v>320</v>
      </c>
      <c r="C52" s="16">
        <f>'[3]14'!C54</f>
        <v>0</v>
      </c>
      <c r="D52" s="16">
        <f>'[3]14'!D54</f>
        <v>0</v>
      </c>
      <c r="E52" s="16">
        <f>'[3]14'!E54</f>
        <v>0</v>
      </c>
      <c r="F52" s="16">
        <f>'[3]14'!F54</f>
        <v>960</v>
      </c>
      <c r="G52" s="16">
        <f>'[3]14'!G54</f>
        <v>0</v>
      </c>
      <c r="H52" s="17">
        <f t="shared" si="27"/>
        <v>1280</v>
      </c>
      <c r="I52" s="15">
        <f>'[3]14'!J54</f>
        <v>270</v>
      </c>
      <c r="J52" s="16">
        <f>'[3]14'!K54</f>
        <v>0</v>
      </c>
      <c r="K52" s="16">
        <f>'[3]14'!L54</f>
        <v>0</v>
      </c>
      <c r="L52" s="16">
        <f>'[3]14'!M54</f>
        <v>0</v>
      </c>
      <c r="M52" s="16">
        <f>'[3]14'!N54</f>
        <v>0</v>
      </c>
      <c r="N52" s="16">
        <f>'[3]14'!O54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26.03</v>
      </c>
      <c r="AU52" s="8">
        <v>26.03</v>
      </c>
      <c r="AW52" s="198">
        <v>26.99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26.99</v>
      </c>
      <c r="BD52" s="198">
        <v>26.99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26.99</v>
      </c>
      <c r="BL52" s="8">
        <f t="shared" si="21"/>
        <v>26.03</v>
      </c>
      <c r="BM52" s="8">
        <f t="shared" si="22"/>
        <v>26.03</v>
      </c>
      <c r="BN52" s="8">
        <f t="shared" si="23"/>
        <v>26.99</v>
      </c>
      <c r="BO52" s="8">
        <f t="shared" si="24"/>
        <v>26.99</v>
      </c>
      <c r="BP52" s="139">
        <f t="shared" si="25"/>
        <v>-0.9599999999999973</v>
      </c>
      <c r="BQ52" s="139">
        <f t="shared" si="26"/>
        <v>-0.9599999999999973</v>
      </c>
    </row>
    <row r="53" spans="1:69">
      <c r="A53" s="8" t="s">
        <v>95</v>
      </c>
      <c r="B53" s="15">
        <f>'[3]14'!B55</f>
        <v>320</v>
      </c>
      <c r="C53" s="16">
        <f>'[3]14'!C55</f>
        <v>0</v>
      </c>
      <c r="D53" s="16">
        <f>'[3]14'!D55</f>
        <v>0</v>
      </c>
      <c r="E53" s="16">
        <f>'[3]14'!E55</f>
        <v>0</v>
      </c>
      <c r="F53" s="16">
        <f>'[3]14'!F55</f>
        <v>960</v>
      </c>
      <c r="G53" s="16">
        <f>'[3]14'!G55</f>
        <v>0</v>
      </c>
      <c r="H53" s="17">
        <f t="shared" si="27"/>
        <v>1280</v>
      </c>
      <c r="I53" s="15">
        <f>'[3]14'!J55</f>
        <v>270</v>
      </c>
      <c r="J53" s="16">
        <f>'[3]14'!K55</f>
        <v>0</v>
      </c>
      <c r="K53" s="16">
        <f>'[3]14'!L55</f>
        <v>0</v>
      </c>
      <c r="L53" s="16">
        <f>'[3]14'!M55</f>
        <v>0</v>
      </c>
      <c r="M53" s="16">
        <f>'[3]14'!N55</f>
        <v>0</v>
      </c>
      <c r="N53" s="16">
        <f>'[3]14'!O55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26.03</v>
      </c>
      <c r="AU53" s="8">
        <v>26.03</v>
      </c>
      <c r="AW53" s="198">
        <v>26.99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26.99</v>
      </c>
      <c r="BD53" s="198">
        <v>26.99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26.99</v>
      </c>
      <c r="BL53" s="8">
        <f t="shared" si="21"/>
        <v>26.03</v>
      </c>
      <c r="BM53" s="8">
        <f t="shared" si="22"/>
        <v>26.03</v>
      </c>
      <c r="BN53" s="8">
        <f t="shared" si="23"/>
        <v>26.99</v>
      </c>
      <c r="BO53" s="8">
        <f t="shared" si="24"/>
        <v>26.99</v>
      </c>
      <c r="BP53" s="139">
        <f t="shared" si="25"/>
        <v>-0.9599999999999973</v>
      </c>
      <c r="BQ53" s="139">
        <f t="shared" si="26"/>
        <v>-0.9599999999999973</v>
      </c>
    </row>
    <row r="54" spans="1:69">
      <c r="A54" s="8" t="s">
        <v>96</v>
      </c>
      <c r="B54" s="15">
        <f>'[3]14'!B56</f>
        <v>320</v>
      </c>
      <c r="C54" s="16">
        <f>'[3]14'!C56</f>
        <v>0</v>
      </c>
      <c r="D54" s="16">
        <f>'[3]14'!D56</f>
        <v>0</v>
      </c>
      <c r="E54" s="16">
        <f>'[3]14'!E56</f>
        <v>0</v>
      </c>
      <c r="F54" s="16">
        <f>'[3]14'!F56</f>
        <v>960</v>
      </c>
      <c r="G54" s="16">
        <f>'[3]14'!G56</f>
        <v>0</v>
      </c>
      <c r="H54" s="17">
        <f t="shared" si="27"/>
        <v>1280</v>
      </c>
      <c r="I54" s="15">
        <f>'[3]14'!J56</f>
        <v>270</v>
      </c>
      <c r="J54" s="16">
        <f>'[3]14'!K56</f>
        <v>0</v>
      </c>
      <c r="K54" s="16">
        <f>'[3]14'!L56</f>
        <v>0</v>
      </c>
      <c r="L54" s="16">
        <f>'[3]14'!M56</f>
        <v>0</v>
      </c>
      <c r="M54" s="16">
        <f>'[3]14'!N56</f>
        <v>0</v>
      </c>
      <c r="N54" s="16">
        <f>'[3]14'!O56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26.03</v>
      </c>
      <c r="AU54" s="8">
        <v>26.03</v>
      </c>
      <c r="AW54" s="198">
        <v>26.99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26.99</v>
      </c>
      <c r="BD54" s="198">
        <v>26.99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26.99</v>
      </c>
      <c r="BL54" s="8">
        <f t="shared" si="21"/>
        <v>26.03</v>
      </c>
      <c r="BM54" s="8">
        <f t="shared" si="22"/>
        <v>26.03</v>
      </c>
      <c r="BN54" s="8">
        <f t="shared" si="23"/>
        <v>26.99</v>
      </c>
      <c r="BO54" s="8">
        <f t="shared" si="24"/>
        <v>26.99</v>
      </c>
      <c r="BP54" s="139">
        <f t="shared" si="25"/>
        <v>-0.9599999999999973</v>
      </c>
      <c r="BQ54" s="139">
        <f t="shared" si="26"/>
        <v>-0.9599999999999973</v>
      </c>
    </row>
    <row r="55" spans="1:69">
      <c r="A55" s="8" t="s">
        <v>97</v>
      </c>
      <c r="B55" s="15">
        <f>'[3]14'!B57</f>
        <v>320</v>
      </c>
      <c r="C55" s="16">
        <f>'[3]14'!C57</f>
        <v>0</v>
      </c>
      <c r="D55" s="16">
        <f>'[3]14'!D57</f>
        <v>0</v>
      </c>
      <c r="E55" s="16">
        <f>'[3]14'!E57</f>
        <v>0</v>
      </c>
      <c r="F55" s="16">
        <f>'[3]14'!F57</f>
        <v>960</v>
      </c>
      <c r="G55" s="16">
        <f>'[3]14'!G57</f>
        <v>0</v>
      </c>
      <c r="H55" s="17">
        <f t="shared" si="27"/>
        <v>1280</v>
      </c>
      <c r="I55" s="15">
        <f>'[3]14'!J57</f>
        <v>270</v>
      </c>
      <c r="J55" s="16">
        <f>'[3]14'!K57</f>
        <v>0</v>
      </c>
      <c r="K55" s="16">
        <f>'[3]14'!L57</f>
        <v>0</v>
      </c>
      <c r="L55" s="16">
        <f>'[3]14'!M57</f>
        <v>0</v>
      </c>
      <c r="M55" s="16">
        <f>'[3]14'!N57</f>
        <v>0</v>
      </c>
      <c r="N55" s="16">
        <f>'[3]14'!O57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26.03</v>
      </c>
      <c r="AU55" s="8">
        <v>26.03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26.03</v>
      </c>
      <c r="BM55" s="8">
        <f t="shared" si="22"/>
        <v>26.03</v>
      </c>
      <c r="BN55" s="8">
        <f t="shared" si="23"/>
        <v>26.99</v>
      </c>
      <c r="BO55" s="8">
        <f t="shared" si="24"/>
        <v>26.99</v>
      </c>
      <c r="BP55" s="139">
        <f t="shared" si="25"/>
        <v>-0.9599999999999973</v>
      </c>
      <c r="BQ55" s="139">
        <f t="shared" si="26"/>
        <v>-0.9599999999999973</v>
      </c>
    </row>
    <row r="56" spans="1:69">
      <c r="A56" s="8" t="s">
        <v>98</v>
      </c>
      <c r="B56" s="15">
        <f>'[3]14'!B58</f>
        <v>320</v>
      </c>
      <c r="C56" s="16">
        <f>'[3]14'!C58</f>
        <v>0</v>
      </c>
      <c r="D56" s="16">
        <f>'[3]14'!D58</f>
        <v>0</v>
      </c>
      <c r="E56" s="16">
        <f>'[3]14'!E58</f>
        <v>0</v>
      </c>
      <c r="F56" s="16">
        <f>'[3]14'!F58</f>
        <v>960</v>
      </c>
      <c r="G56" s="16">
        <f>'[3]14'!G58</f>
        <v>0</v>
      </c>
      <c r="H56" s="17">
        <f t="shared" si="27"/>
        <v>1280</v>
      </c>
      <c r="I56" s="15">
        <f>'[3]14'!J58</f>
        <v>270</v>
      </c>
      <c r="J56" s="16">
        <f>'[3]14'!K58</f>
        <v>0</v>
      </c>
      <c r="K56" s="16">
        <f>'[3]14'!L58</f>
        <v>0</v>
      </c>
      <c r="L56" s="16">
        <f>'[3]14'!M58</f>
        <v>0</v>
      </c>
      <c r="M56" s="16">
        <f>'[3]14'!N58</f>
        <v>0</v>
      </c>
      <c r="N56" s="16">
        <f>'[3]14'!O58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26.03</v>
      </c>
      <c r="AU56" s="8">
        <v>26.03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26.03</v>
      </c>
      <c r="BM56" s="8">
        <f t="shared" si="22"/>
        <v>26.03</v>
      </c>
      <c r="BN56" s="8">
        <f t="shared" si="23"/>
        <v>26.99</v>
      </c>
      <c r="BO56" s="8">
        <f t="shared" si="24"/>
        <v>26.99</v>
      </c>
      <c r="BP56" s="139">
        <f t="shared" si="25"/>
        <v>-0.9599999999999973</v>
      </c>
      <c r="BQ56" s="139">
        <f t="shared" si="26"/>
        <v>-0.9599999999999973</v>
      </c>
    </row>
    <row r="57" spans="1:69">
      <c r="A57" s="8" t="s">
        <v>99</v>
      </c>
      <c r="B57" s="15">
        <f>'[3]14'!B59</f>
        <v>320</v>
      </c>
      <c r="C57" s="16">
        <f>'[3]14'!C59</f>
        <v>0</v>
      </c>
      <c r="D57" s="16">
        <f>'[3]14'!D59</f>
        <v>0</v>
      </c>
      <c r="E57" s="16">
        <f>'[3]14'!E59</f>
        <v>0</v>
      </c>
      <c r="F57" s="16">
        <f>'[3]14'!F59</f>
        <v>960</v>
      </c>
      <c r="G57" s="16">
        <f>'[3]14'!G59</f>
        <v>0</v>
      </c>
      <c r="H57" s="17">
        <f t="shared" si="27"/>
        <v>1280</v>
      </c>
      <c r="I57" s="15">
        <f>'[3]14'!J59</f>
        <v>270</v>
      </c>
      <c r="J57" s="16">
        <f>'[3]14'!K59</f>
        <v>0</v>
      </c>
      <c r="K57" s="16">
        <f>'[3]14'!L59</f>
        <v>0</v>
      </c>
      <c r="L57" s="16">
        <f>'[3]14'!M59</f>
        <v>0</v>
      </c>
      <c r="M57" s="16">
        <f>'[3]14'!N59</f>
        <v>0</v>
      </c>
      <c r="N57" s="16">
        <f>'[3]14'!O59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26.03</v>
      </c>
      <c r="AU57" s="8">
        <v>26.03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26.03</v>
      </c>
      <c r="BM57" s="8">
        <f t="shared" si="22"/>
        <v>26.03</v>
      </c>
      <c r="BN57" s="8">
        <f t="shared" si="23"/>
        <v>26.99</v>
      </c>
      <c r="BO57" s="8">
        <f t="shared" si="24"/>
        <v>26.99</v>
      </c>
      <c r="BP57" s="139">
        <f t="shared" si="25"/>
        <v>-0.9599999999999973</v>
      </c>
      <c r="BQ57" s="139">
        <f t="shared" si="26"/>
        <v>-0.9599999999999973</v>
      </c>
    </row>
    <row r="58" spans="1:69">
      <c r="A58" s="8" t="s">
        <v>100</v>
      </c>
      <c r="B58" s="15">
        <f>'[3]14'!B60</f>
        <v>320</v>
      </c>
      <c r="C58" s="16">
        <f>'[3]14'!C60</f>
        <v>0</v>
      </c>
      <c r="D58" s="16">
        <f>'[3]14'!D60</f>
        <v>0</v>
      </c>
      <c r="E58" s="16">
        <f>'[3]14'!E60</f>
        <v>0</v>
      </c>
      <c r="F58" s="16">
        <f>'[3]14'!F60</f>
        <v>960</v>
      </c>
      <c r="G58" s="16">
        <f>'[3]14'!G60</f>
        <v>0</v>
      </c>
      <c r="H58" s="17">
        <f t="shared" si="27"/>
        <v>1280</v>
      </c>
      <c r="I58" s="15">
        <f>'[3]14'!J60</f>
        <v>270</v>
      </c>
      <c r="J58" s="16">
        <f>'[3]14'!K60</f>
        <v>0</v>
      </c>
      <c r="K58" s="16">
        <f>'[3]14'!L60</f>
        <v>0</v>
      </c>
      <c r="L58" s="16">
        <f>'[3]14'!M60</f>
        <v>0</v>
      </c>
      <c r="M58" s="16">
        <f>'[3]14'!N60</f>
        <v>0</v>
      </c>
      <c r="N58" s="16">
        <f>'[3]14'!O60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26.03</v>
      </c>
      <c r="AU58" s="8">
        <v>26.03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26.03</v>
      </c>
      <c r="BM58" s="8">
        <f t="shared" si="22"/>
        <v>26.03</v>
      </c>
      <c r="BN58" s="8">
        <f t="shared" si="23"/>
        <v>26.99</v>
      </c>
      <c r="BO58" s="8">
        <f t="shared" si="24"/>
        <v>26.99</v>
      </c>
      <c r="BP58" s="139">
        <f t="shared" si="25"/>
        <v>-0.9599999999999973</v>
      </c>
      <c r="BQ58" s="139">
        <f t="shared" si="26"/>
        <v>-0.9599999999999973</v>
      </c>
    </row>
    <row r="59" spans="1:69">
      <c r="A59" s="8" t="s">
        <v>101</v>
      </c>
      <c r="B59" s="15">
        <f>'[3]14'!B61</f>
        <v>320</v>
      </c>
      <c r="C59" s="16">
        <f>'[3]14'!C61</f>
        <v>0</v>
      </c>
      <c r="D59" s="16">
        <f>'[3]14'!D61</f>
        <v>0</v>
      </c>
      <c r="E59" s="16">
        <f>'[3]14'!E61</f>
        <v>0</v>
      </c>
      <c r="F59" s="16">
        <f>'[3]14'!F61</f>
        <v>960</v>
      </c>
      <c r="G59" s="16">
        <f>'[3]14'!G61</f>
        <v>0</v>
      </c>
      <c r="H59" s="17">
        <f t="shared" si="27"/>
        <v>1280</v>
      </c>
      <c r="I59" s="15">
        <f>'[3]14'!J61</f>
        <v>270</v>
      </c>
      <c r="J59" s="16">
        <f>'[3]14'!K61</f>
        <v>0</v>
      </c>
      <c r="K59" s="16">
        <f>'[3]14'!L61</f>
        <v>0</v>
      </c>
      <c r="L59" s="16">
        <f>'[3]14'!M61</f>
        <v>0</v>
      </c>
      <c r="M59" s="16">
        <f>'[3]14'!N61</f>
        <v>0</v>
      </c>
      <c r="N59" s="16">
        <f>'[3]14'!O61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26.03</v>
      </c>
      <c r="AU59" s="8">
        <v>26.03</v>
      </c>
      <c r="AW59" s="198">
        <v>26.99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26.99</v>
      </c>
      <c r="BD59" s="198">
        <v>26.99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26.99</v>
      </c>
      <c r="BL59" s="8">
        <f t="shared" si="21"/>
        <v>26.03</v>
      </c>
      <c r="BM59" s="8">
        <f t="shared" si="22"/>
        <v>26.03</v>
      </c>
      <c r="BN59" s="8">
        <f t="shared" si="23"/>
        <v>26.99</v>
      </c>
      <c r="BO59" s="8">
        <f t="shared" si="24"/>
        <v>26.99</v>
      </c>
      <c r="BP59" s="139">
        <f t="shared" si="25"/>
        <v>-0.9599999999999973</v>
      </c>
      <c r="BQ59" s="139">
        <f t="shared" si="26"/>
        <v>-0.9599999999999973</v>
      </c>
    </row>
    <row r="60" spans="1:69">
      <c r="A60" s="8" t="s">
        <v>102</v>
      </c>
      <c r="B60" s="15">
        <f>'[3]14'!B62</f>
        <v>320</v>
      </c>
      <c r="C60" s="16">
        <f>'[3]14'!C62</f>
        <v>0</v>
      </c>
      <c r="D60" s="16">
        <f>'[3]14'!D62</f>
        <v>0</v>
      </c>
      <c r="E60" s="16">
        <f>'[3]14'!E62</f>
        <v>0</v>
      </c>
      <c r="F60" s="16">
        <f>'[3]14'!F62</f>
        <v>960</v>
      </c>
      <c r="G60" s="16">
        <f>'[3]14'!G62</f>
        <v>0</v>
      </c>
      <c r="H60" s="17">
        <f t="shared" si="27"/>
        <v>1280</v>
      </c>
      <c r="I60" s="15">
        <f>'[3]14'!J62</f>
        <v>270</v>
      </c>
      <c r="J60" s="16">
        <f>'[3]14'!K62</f>
        <v>0</v>
      </c>
      <c r="K60" s="16">
        <f>'[3]14'!L62</f>
        <v>0</v>
      </c>
      <c r="L60" s="16">
        <f>'[3]14'!M62</f>
        <v>0</v>
      </c>
      <c r="M60" s="16">
        <f>'[3]14'!N62</f>
        <v>0</v>
      </c>
      <c r="N60" s="16">
        <f>'[3]14'!O62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26.03</v>
      </c>
      <c r="AU60" s="8">
        <v>26.03</v>
      </c>
      <c r="AW60" s="198">
        <v>26.99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26.99</v>
      </c>
      <c r="BD60" s="198">
        <v>26.99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26.99</v>
      </c>
      <c r="BL60" s="8">
        <f t="shared" si="21"/>
        <v>26.03</v>
      </c>
      <c r="BM60" s="8">
        <f t="shared" si="22"/>
        <v>26.03</v>
      </c>
      <c r="BN60" s="8">
        <f t="shared" si="23"/>
        <v>26.99</v>
      </c>
      <c r="BO60" s="8">
        <f t="shared" si="24"/>
        <v>26.99</v>
      </c>
      <c r="BP60" s="139">
        <f t="shared" si="25"/>
        <v>-0.9599999999999973</v>
      </c>
      <c r="BQ60" s="139">
        <f t="shared" si="26"/>
        <v>-0.9599999999999973</v>
      </c>
    </row>
    <row r="61" spans="1:69">
      <c r="A61" s="8" t="s">
        <v>103</v>
      </c>
      <c r="B61" s="15">
        <f>'[3]14'!B63</f>
        <v>320</v>
      </c>
      <c r="C61" s="16">
        <f>'[3]14'!C63</f>
        <v>0</v>
      </c>
      <c r="D61" s="16">
        <f>'[3]14'!D63</f>
        <v>0</v>
      </c>
      <c r="E61" s="16">
        <f>'[3]14'!E63</f>
        <v>0</v>
      </c>
      <c r="F61" s="16">
        <f>'[3]14'!F63</f>
        <v>960</v>
      </c>
      <c r="G61" s="16">
        <f>'[3]14'!G63</f>
        <v>0</v>
      </c>
      <c r="H61" s="17">
        <f t="shared" si="27"/>
        <v>1280</v>
      </c>
      <c r="I61" s="15">
        <f>'[3]14'!J63</f>
        <v>270</v>
      </c>
      <c r="J61" s="16">
        <f>'[3]14'!K63</f>
        <v>0</v>
      </c>
      <c r="K61" s="16">
        <f>'[3]14'!L63</f>
        <v>0</v>
      </c>
      <c r="L61" s="16">
        <f>'[3]14'!M63</f>
        <v>0</v>
      </c>
      <c r="M61" s="16">
        <f>'[3]14'!N63</f>
        <v>0</v>
      </c>
      <c r="N61" s="16">
        <f>'[3]14'!O63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26.03</v>
      </c>
      <c r="AU61" s="8">
        <v>26.03</v>
      </c>
      <c r="AW61" s="198">
        <v>26.99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26.99</v>
      </c>
      <c r="BD61" s="198">
        <v>26.99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26.99</v>
      </c>
      <c r="BL61" s="8">
        <f t="shared" si="21"/>
        <v>26.03</v>
      </c>
      <c r="BM61" s="8">
        <f t="shared" si="22"/>
        <v>26.03</v>
      </c>
      <c r="BN61" s="8">
        <f t="shared" si="23"/>
        <v>26.99</v>
      </c>
      <c r="BO61" s="8">
        <f t="shared" si="24"/>
        <v>26.99</v>
      </c>
      <c r="BP61" s="139">
        <f t="shared" si="25"/>
        <v>-0.9599999999999973</v>
      </c>
      <c r="BQ61" s="139">
        <f t="shared" si="26"/>
        <v>-0.9599999999999973</v>
      </c>
    </row>
    <row r="62" spans="1:69">
      <c r="A62" s="8" t="s">
        <v>104</v>
      </c>
      <c r="B62" s="15">
        <f>'[3]14'!B64</f>
        <v>320</v>
      </c>
      <c r="C62" s="16">
        <f>'[3]14'!C64</f>
        <v>0</v>
      </c>
      <c r="D62" s="16">
        <f>'[3]14'!D64</f>
        <v>0</v>
      </c>
      <c r="E62" s="16">
        <f>'[3]14'!E64</f>
        <v>0</v>
      </c>
      <c r="F62" s="16">
        <f>'[3]14'!F64</f>
        <v>960</v>
      </c>
      <c r="G62" s="16">
        <f>'[3]14'!G64</f>
        <v>0</v>
      </c>
      <c r="H62" s="17">
        <f t="shared" si="27"/>
        <v>1280</v>
      </c>
      <c r="I62" s="15">
        <f>'[3]14'!J64</f>
        <v>270</v>
      </c>
      <c r="J62" s="16">
        <f>'[3]14'!K64</f>
        <v>0</v>
      </c>
      <c r="K62" s="16">
        <f>'[3]14'!L64</f>
        <v>0</v>
      </c>
      <c r="L62" s="16">
        <f>'[3]14'!M64</f>
        <v>0</v>
      </c>
      <c r="M62" s="16">
        <f>'[3]14'!N64</f>
        <v>0</v>
      </c>
      <c r="N62" s="16">
        <f>'[3]14'!O64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26.03</v>
      </c>
      <c r="AU62" s="8">
        <v>26.03</v>
      </c>
      <c r="AW62" s="198">
        <v>26.99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26.99</v>
      </c>
      <c r="BD62" s="198">
        <v>26.99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26.99</v>
      </c>
      <c r="BL62" s="8">
        <f t="shared" si="21"/>
        <v>26.03</v>
      </c>
      <c r="BM62" s="8">
        <f t="shared" si="22"/>
        <v>26.03</v>
      </c>
      <c r="BN62" s="8">
        <f t="shared" si="23"/>
        <v>26.99</v>
      </c>
      <c r="BO62" s="8">
        <f t="shared" si="24"/>
        <v>26.99</v>
      </c>
      <c r="BP62" s="139">
        <f t="shared" si="25"/>
        <v>-0.9599999999999973</v>
      </c>
      <c r="BQ62" s="139">
        <f t="shared" si="26"/>
        <v>-0.9599999999999973</v>
      </c>
    </row>
    <row r="63" spans="1:69">
      <c r="A63" s="8" t="s">
        <v>105</v>
      </c>
      <c r="B63" s="15">
        <f>'[3]14'!B65</f>
        <v>320</v>
      </c>
      <c r="C63" s="16">
        <f>'[3]14'!C65</f>
        <v>0</v>
      </c>
      <c r="D63" s="16">
        <f>'[3]14'!D65</f>
        <v>0</v>
      </c>
      <c r="E63" s="16">
        <f>'[3]14'!E65</f>
        <v>0</v>
      </c>
      <c r="F63" s="16">
        <f>'[3]14'!F65</f>
        <v>960</v>
      </c>
      <c r="G63" s="16">
        <f>'[3]14'!G65</f>
        <v>0</v>
      </c>
      <c r="H63" s="17">
        <f t="shared" si="27"/>
        <v>1280</v>
      </c>
      <c r="I63" s="15">
        <f>'[3]14'!J65</f>
        <v>270</v>
      </c>
      <c r="J63" s="16">
        <f>'[3]14'!K65</f>
        <v>0</v>
      </c>
      <c r="K63" s="16">
        <f>'[3]14'!L65</f>
        <v>0</v>
      </c>
      <c r="L63" s="16">
        <f>'[3]14'!M65</f>
        <v>0</v>
      </c>
      <c r="M63" s="16">
        <f>'[3]14'!N65</f>
        <v>0</v>
      </c>
      <c r="N63" s="16">
        <f>'[3]14'!O65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26.03</v>
      </c>
      <c r="AU63" s="8">
        <v>26.03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26.03</v>
      </c>
      <c r="BM63" s="8">
        <f t="shared" si="22"/>
        <v>26.03</v>
      </c>
      <c r="BN63" s="8">
        <f t="shared" si="23"/>
        <v>26.99</v>
      </c>
      <c r="BO63" s="8">
        <f t="shared" si="24"/>
        <v>26.99</v>
      </c>
      <c r="BP63" s="139">
        <f t="shared" si="25"/>
        <v>-0.9599999999999973</v>
      </c>
      <c r="BQ63" s="139">
        <f t="shared" si="26"/>
        <v>-0.9599999999999973</v>
      </c>
    </row>
    <row r="64" spans="1:69">
      <c r="A64" s="8" t="s">
        <v>106</v>
      </c>
      <c r="B64" s="15">
        <f>'[3]14'!B66</f>
        <v>320</v>
      </c>
      <c r="C64" s="16">
        <f>'[3]14'!C66</f>
        <v>0</v>
      </c>
      <c r="D64" s="16">
        <f>'[3]14'!D66</f>
        <v>0</v>
      </c>
      <c r="E64" s="16">
        <f>'[3]14'!E66</f>
        <v>0</v>
      </c>
      <c r="F64" s="16">
        <f>'[3]14'!F66</f>
        <v>960</v>
      </c>
      <c r="G64" s="16">
        <f>'[3]14'!G66</f>
        <v>0</v>
      </c>
      <c r="H64" s="17">
        <f t="shared" si="27"/>
        <v>1280</v>
      </c>
      <c r="I64" s="15">
        <f>'[3]14'!J66</f>
        <v>270</v>
      </c>
      <c r="J64" s="16">
        <f>'[3]14'!K66</f>
        <v>0</v>
      </c>
      <c r="K64" s="16">
        <f>'[3]14'!L66</f>
        <v>0</v>
      </c>
      <c r="L64" s="16">
        <f>'[3]14'!M66</f>
        <v>0</v>
      </c>
      <c r="M64" s="16">
        <f>'[3]14'!N66</f>
        <v>0</v>
      </c>
      <c r="N64" s="16">
        <f>'[3]14'!O66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26.03</v>
      </c>
      <c r="AU64" s="8">
        <v>26.03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26.03</v>
      </c>
      <c r="BM64" s="8">
        <f t="shared" si="22"/>
        <v>26.03</v>
      </c>
      <c r="BN64" s="8">
        <f t="shared" si="23"/>
        <v>26.99</v>
      </c>
      <c r="BO64" s="8">
        <f t="shared" si="24"/>
        <v>26.99</v>
      </c>
      <c r="BP64" s="139">
        <f t="shared" si="25"/>
        <v>-0.9599999999999973</v>
      </c>
      <c r="BQ64" s="139">
        <f t="shared" si="26"/>
        <v>-0.9599999999999973</v>
      </c>
    </row>
    <row r="65" spans="1:69">
      <c r="A65" s="8" t="s">
        <v>107</v>
      </c>
      <c r="B65" s="15">
        <f>'[3]14'!B67</f>
        <v>320</v>
      </c>
      <c r="C65" s="16">
        <f>'[3]14'!C67</f>
        <v>0</v>
      </c>
      <c r="D65" s="16">
        <f>'[3]14'!D67</f>
        <v>0</v>
      </c>
      <c r="E65" s="16">
        <f>'[3]14'!E67</f>
        <v>0</v>
      </c>
      <c r="F65" s="16">
        <f>'[3]14'!F67</f>
        <v>960</v>
      </c>
      <c r="G65" s="16">
        <f>'[3]14'!G67</f>
        <v>0</v>
      </c>
      <c r="H65" s="17">
        <f t="shared" si="27"/>
        <v>1280</v>
      </c>
      <c r="I65" s="15">
        <f>'[3]14'!J67</f>
        <v>270</v>
      </c>
      <c r="J65" s="16">
        <f>'[3]14'!K67</f>
        <v>0</v>
      </c>
      <c r="K65" s="16">
        <f>'[3]14'!L67</f>
        <v>0</v>
      </c>
      <c r="L65" s="16">
        <f>'[3]14'!M67</f>
        <v>0</v>
      </c>
      <c r="M65" s="16">
        <f>'[3]14'!N67</f>
        <v>0</v>
      </c>
      <c r="N65" s="16">
        <f>'[3]14'!O67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26.03</v>
      </c>
      <c r="AU65" s="8">
        <v>26.03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26.03</v>
      </c>
      <c r="BM65" s="8">
        <f t="shared" si="22"/>
        <v>26.03</v>
      </c>
      <c r="BN65" s="8">
        <f t="shared" si="23"/>
        <v>26.99</v>
      </c>
      <c r="BO65" s="8">
        <f t="shared" si="24"/>
        <v>26.99</v>
      </c>
      <c r="BP65" s="139">
        <f t="shared" si="25"/>
        <v>-0.9599999999999973</v>
      </c>
      <c r="BQ65" s="139">
        <f t="shared" si="26"/>
        <v>-0.9599999999999973</v>
      </c>
    </row>
    <row r="66" spans="1:69">
      <c r="A66" s="8" t="s">
        <v>108</v>
      </c>
      <c r="B66" s="15">
        <f>'[3]14'!B68</f>
        <v>320</v>
      </c>
      <c r="C66" s="16">
        <f>'[3]14'!C68</f>
        <v>0</v>
      </c>
      <c r="D66" s="16">
        <f>'[3]14'!D68</f>
        <v>0</v>
      </c>
      <c r="E66" s="16">
        <f>'[3]14'!E68</f>
        <v>0</v>
      </c>
      <c r="F66" s="16">
        <f>'[3]14'!F68</f>
        <v>960</v>
      </c>
      <c r="G66" s="16">
        <f>'[3]14'!G68</f>
        <v>0</v>
      </c>
      <c r="H66" s="17">
        <f t="shared" si="27"/>
        <v>1280</v>
      </c>
      <c r="I66" s="15">
        <f>'[3]14'!J68</f>
        <v>270</v>
      </c>
      <c r="J66" s="16">
        <f>'[3]14'!K68</f>
        <v>0</v>
      </c>
      <c r="K66" s="16">
        <f>'[3]14'!L68</f>
        <v>0</v>
      </c>
      <c r="L66" s="16">
        <f>'[3]14'!M68</f>
        <v>0</v>
      </c>
      <c r="M66" s="16">
        <f>'[3]14'!N68</f>
        <v>0</v>
      </c>
      <c r="N66" s="16">
        <f>'[3]14'!O68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26.03</v>
      </c>
      <c r="AU66" s="8">
        <v>26.03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26.03</v>
      </c>
      <c r="BM66" s="8">
        <f t="shared" si="22"/>
        <v>26.03</v>
      </c>
      <c r="BN66" s="8">
        <f t="shared" si="23"/>
        <v>26.99</v>
      </c>
      <c r="BO66" s="8">
        <f t="shared" si="24"/>
        <v>26.99</v>
      </c>
      <c r="BP66" s="139">
        <f t="shared" si="25"/>
        <v>-0.9599999999999973</v>
      </c>
      <c r="BQ66" s="139">
        <f t="shared" si="26"/>
        <v>-0.9599999999999973</v>
      </c>
    </row>
    <row r="67" spans="1:69">
      <c r="A67" s="8" t="s">
        <v>109</v>
      </c>
      <c r="B67" s="15">
        <f>'[3]14'!B69</f>
        <v>320</v>
      </c>
      <c r="C67" s="16">
        <f>'[3]14'!C69</f>
        <v>0</v>
      </c>
      <c r="D67" s="16">
        <f>'[3]14'!D69</f>
        <v>0</v>
      </c>
      <c r="E67" s="16">
        <f>'[3]14'!E69</f>
        <v>0</v>
      </c>
      <c r="F67" s="16">
        <f>'[3]14'!F69</f>
        <v>960</v>
      </c>
      <c r="G67" s="16">
        <f>'[3]14'!G69</f>
        <v>0</v>
      </c>
      <c r="H67" s="17">
        <f t="shared" si="27"/>
        <v>1280</v>
      </c>
      <c r="I67" s="15">
        <f>'[3]14'!J69</f>
        <v>270</v>
      </c>
      <c r="J67" s="16">
        <f>'[3]14'!K69</f>
        <v>0</v>
      </c>
      <c r="K67" s="16">
        <f>'[3]14'!L69</f>
        <v>0</v>
      </c>
      <c r="L67" s="16">
        <f>'[3]14'!M69</f>
        <v>0</v>
      </c>
      <c r="M67" s="16">
        <f>'[3]14'!N69</f>
        <v>0</v>
      </c>
      <c r="N67" s="16">
        <f>'[3]14'!O69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26.03</v>
      </c>
      <c r="AU67" s="8">
        <v>26.03</v>
      </c>
      <c r="AW67" s="198">
        <v>26.99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26.99</v>
      </c>
      <c r="BD67" s="198">
        <v>26.99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26.99</v>
      </c>
      <c r="BL67" s="8">
        <f t="shared" si="21"/>
        <v>26.03</v>
      </c>
      <c r="BM67" s="8">
        <f t="shared" si="22"/>
        <v>26.03</v>
      </c>
      <c r="BN67" s="8">
        <f t="shared" si="23"/>
        <v>26.99</v>
      </c>
      <c r="BO67" s="8">
        <f t="shared" si="24"/>
        <v>26.99</v>
      </c>
      <c r="BP67" s="139">
        <f t="shared" si="25"/>
        <v>-0.9599999999999973</v>
      </c>
      <c r="BQ67" s="139">
        <f t="shared" si="26"/>
        <v>-0.9599999999999973</v>
      </c>
    </row>
    <row r="68" spans="1:69">
      <c r="A68" s="8" t="s">
        <v>110</v>
      </c>
      <c r="B68" s="15">
        <f>'[3]14'!B70</f>
        <v>320</v>
      </c>
      <c r="C68" s="16">
        <f>'[3]14'!C70</f>
        <v>0</v>
      </c>
      <c r="D68" s="16">
        <f>'[3]14'!D70</f>
        <v>0</v>
      </c>
      <c r="E68" s="16">
        <f>'[3]14'!E70</f>
        <v>0</v>
      </c>
      <c r="F68" s="16">
        <f>'[3]14'!F70</f>
        <v>960</v>
      </c>
      <c r="G68" s="16">
        <f>'[3]14'!G70</f>
        <v>0</v>
      </c>
      <c r="H68" s="17">
        <f t="shared" si="27"/>
        <v>1280</v>
      </c>
      <c r="I68" s="15">
        <f>'[3]14'!J70</f>
        <v>270</v>
      </c>
      <c r="J68" s="16">
        <f>'[3]14'!K70</f>
        <v>0</v>
      </c>
      <c r="K68" s="16">
        <f>'[3]14'!L70</f>
        <v>0</v>
      </c>
      <c r="L68" s="16">
        <f>'[3]14'!M70</f>
        <v>0</v>
      </c>
      <c r="M68" s="16">
        <f>'[3]14'!N70</f>
        <v>0</v>
      </c>
      <c r="N68" s="16">
        <f>'[3]14'!O70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26.03</v>
      </c>
      <c r="AU68" s="8">
        <v>26.03</v>
      </c>
      <c r="AW68" s="198">
        <v>26.99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26.99</v>
      </c>
      <c r="BD68" s="198">
        <v>26.99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26.99</v>
      </c>
      <c r="BL68" s="8">
        <f t="shared" ref="BL68:BL98" si="53">AT68</f>
        <v>26.03</v>
      </c>
      <c r="BM68" s="8">
        <f t="shared" ref="BM68:BM98" si="54">AU68</f>
        <v>26.03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-0.9599999999999973</v>
      </c>
      <c r="BQ68" s="139">
        <f t="shared" ref="BQ68:BQ98" si="58">BM68-BO68</f>
        <v>-0.9599999999999973</v>
      </c>
    </row>
    <row r="69" spans="1:69">
      <c r="A69" s="8" t="s">
        <v>111</v>
      </c>
      <c r="B69" s="15">
        <f>'[3]14'!B71</f>
        <v>320</v>
      </c>
      <c r="C69" s="16">
        <f>'[3]14'!C71</f>
        <v>0</v>
      </c>
      <c r="D69" s="16">
        <f>'[3]14'!D71</f>
        <v>0</v>
      </c>
      <c r="E69" s="16">
        <f>'[3]14'!E71</f>
        <v>0</v>
      </c>
      <c r="F69" s="16">
        <f>'[3]14'!F71</f>
        <v>960</v>
      </c>
      <c r="G69" s="16">
        <f>'[3]14'!G71</f>
        <v>0</v>
      </c>
      <c r="H69" s="17">
        <f t="shared" ref="H69:H98" si="59">SUM(B69:G69)</f>
        <v>1280</v>
      </c>
      <c r="I69" s="15">
        <f>'[3]14'!J71</f>
        <v>270</v>
      </c>
      <c r="J69" s="16">
        <f>'[3]14'!K71</f>
        <v>0</v>
      </c>
      <c r="K69" s="16">
        <f>'[3]14'!L71</f>
        <v>0</v>
      </c>
      <c r="L69" s="16">
        <f>'[3]14'!M71</f>
        <v>0</v>
      </c>
      <c r="M69" s="16">
        <f>'[3]14'!N71</f>
        <v>0</v>
      </c>
      <c r="N69" s="16">
        <f>'[3]14'!O71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26.03</v>
      </c>
      <c r="AU69" s="8">
        <v>26.03</v>
      </c>
      <c r="AW69" s="198">
        <v>26.99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26.99</v>
      </c>
      <c r="BD69" s="198">
        <v>26.99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26.99</v>
      </c>
      <c r="BL69" s="8">
        <f t="shared" si="53"/>
        <v>26.03</v>
      </c>
      <c r="BM69" s="8">
        <f t="shared" si="54"/>
        <v>26.03</v>
      </c>
      <c r="BN69" s="8">
        <f t="shared" si="55"/>
        <v>26.99</v>
      </c>
      <c r="BO69" s="8">
        <f t="shared" si="56"/>
        <v>26.99</v>
      </c>
      <c r="BP69" s="139">
        <f t="shared" si="57"/>
        <v>-0.9599999999999973</v>
      </c>
      <c r="BQ69" s="139">
        <f t="shared" si="58"/>
        <v>-0.9599999999999973</v>
      </c>
    </row>
    <row r="70" spans="1:69">
      <c r="A70" s="8" t="s">
        <v>112</v>
      </c>
      <c r="B70" s="15">
        <f>'[3]14'!B72</f>
        <v>320</v>
      </c>
      <c r="C70" s="16">
        <f>'[3]14'!C72</f>
        <v>0</v>
      </c>
      <c r="D70" s="16">
        <f>'[3]14'!D72</f>
        <v>0</v>
      </c>
      <c r="E70" s="16">
        <f>'[3]14'!E72</f>
        <v>0</v>
      </c>
      <c r="F70" s="16">
        <f>'[3]14'!F72</f>
        <v>960</v>
      </c>
      <c r="G70" s="16">
        <f>'[3]14'!G72</f>
        <v>0</v>
      </c>
      <c r="H70" s="17">
        <f t="shared" si="59"/>
        <v>1280</v>
      </c>
      <c r="I70" s="15">
        <f>'[3]14'!J72</f>
        <v>270</v>
      </c>
      <c r="J70" s="16">
        <f>'[3]14'!K72</f>
        <v>0</v>
      </c>
      <c r="K70" s="16">
        <f>'[3]14'!L72</f>
        <v>0</v>
      </c>
      <c r="L70" s="16">
        <f>'[3]14'!M72</f>
        <v>0</v>
      </c>
      <c r="M70" s="16">
        <f>'[3]14'!N72</f>
        <v>0</v>
      </c>
      <c r="N70" s="16">
        <f>'[3]14'!O72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26.03</v>
      </c>
      <c r="AU70" s="8">
        <v>26.03</v>
      </c>
      <c r="AW70" s="198">
        <v>26.99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26.99</v>
      </c>
      <c r="BD70" s="198">
        <v>26.99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26.99</v>
      </c>
      <c r="BL70" s="8">
        <f t="shared" si="53"/>
        <v>26.03</v>
      </c>
      <c r="BM70" s="8">
        <f t="shared" si="54"/>
        <v>26.03</v>
      </c>
      <c r="BN70" s="8">
        <f t="shared" si="55"/>
        <v>26.99</v>
      </c>
      <c r="BO70" s="8">
        <f t="shared" si="56"/>
        <v>26.99</v>
      </c>
      <c r="BP70" s="139">
        <f t="shared" si="57"/>
        <v>-0.9599999999999973</v>
      </c>
      <c r="BQ70" s="139">
        <f t="shared" si="58"/>
        <v>-0.9599999999999973</v>
      </c>
    </row>
    <row r="71" spans="1:69">
      <c r="A71" s="8" t="s">
        <v>113</v>
      </c>
      <c r="B71" s="15">
        <f>'[3]14'!B73</f>
        <v>320</v>
      </c>
      <c r="C71" s="16">
        <f>'[3]14'!C73</f>
        <v>0</v>
      </c>
      <c r="D71" s="16">
        <f>'[3]14'!D73</f>
        <v>0</v>
      </c>
      <c r="E71" s="16">
        <f>'[3]14'!E73</f>
        <v>0</v>
      </c>
      <c r="F71" s="16">
        <f>'[3]14'!F73</f>
        <v>960</v>
      </c>
      <c r="G71" s="16">
        <f>'[3]14'!G73</f>
        <v>0</v>
      </c>
      <c r="H71" s="17">
        <f t="shared" si="59"/>
        <v>1280</v>
      </c>
      <c r="I71" s="15">
        <f>'[3]14'!J73</f>
        <v>270</v>
      </c>
      <c r="J71" s="16">
        <f>'[3]14'!K73</f>
        <v>0</v>
      </c>
      <c r="K71" s="16">
        <f>'[3]14'!L73</f>
        <v>0</v>
      </c>
      <c r="L71" s="16">
        <f>'[3]14'!M73</f>
        <v>0</v>
      </c>
      <c r="M71" s="16">
        <f>'[3]14'!N73</f>
        <v>0</v>
      </c>
      <c r="N71" s="16">
        <f>'[3]14'!O73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26.03</v>
      </c>
      <c r="AU71" s="8">
        <v>26.03</v>
      </c>
      <c r="AW71" s="198">
        <v>26.99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26.99</v>
      </c>
      <c r="BD71" s="198">
        <v>26.99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26.99</v>
      </c>
      <c r="BL71" s="8">
        <f t="shared" si="53"/>
        <v>26.03</v>
      </c>
      <c r="BM71" s="8">
        <f t="shared" si="54"/>
        <v>26.03</v>
      </c>
      <c r="BN71" s="8">
        <f t="shared" si="55"/>
        <v>26.99</v>
      </c>
      <c r="BO71" s="8">
        <f t="shared" si="56"/>
        <v>26.99</v>
      </c>
      <c r="BP71" s="139">
        <f t="shared" si="57"/>
        <v>-0.9599999999999973</v>
      </c>
      <c r="BQ71" s="139">
        <f t="shared" si="58"/>
        <v>-0.9599999999999973</v>
      </c>
    </row>
    <row r="72" spans="1:69">
      <c r="A72" s="8" t="s">
        <v>114</v>
      </c>
      <c r="B72" s="15">
        <f>'[3]14'!B74</f>
        <v>320</v>
      </c>
      <c r="C72" s="16">
        <f>'[3]14'!C74</f>
        <v>0</v>
      </c>
      <c r="D72" s="16">
        <f>'[3]14'!D74</f>
        <v>0</v>
      </c>
      <c r="E72" s="16">
        <f>'[3]14'!E74</f>
        <v>0</v>
      </c>
      <c r="F72" s="16">
        <f>'[3]14'!F74</f>
        <v>960</v>
      </c>
      <c r="G72" s="16">
        <f>'[3]14'!G74</f>
        <v>0</v>
      </c>
      <c r="H72" s="17">
        <f t="shared" si="59"/>
        <v>1280</v>
      </c>
      <c r="I72" s="15">
        <f>'[3]14'!J74</f>
        <v>270</v>
      </c>
      <c r="J72" s="16">
        <f>'[3]14'!K74</f>
        <v>0</v>
      </c>
      <c r="K72" s="16">
        <f>'[3]14'!L74</f>
        <v>0</v>
      </c>
      <c r="L72" s="16">
        <f>'[3]14'!M74</f>
        <v>0</v>
      </c>
      <c r="M72" s="16">
        <f>'[3]14'!N74</f>
        <v>0</v>
      </c>
      <c r="N72" s="16">
        <f>'[3]14'!O74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26.03</v>
      </c>
      <c r="AU72" s="8">
        <v>26.03</v>
      </c>
      <c r="AW72" s="198">
        <v>26.99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26.99</v>
      </c>
      <c r="BD72" s="198">
        <v>26.99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26.99</v>
      </c>
      <c r="BL72" s="8">
        <f t="shared" si="53"/>
        <v>26.03</v>
      </c>
      <c r="BM72" s="8">
        <f t="shared" si="54"/>
        <v>26.03</v>
      </c>
      <c r="BN72" s="8">
        <f t="shared" si="55"/>
        <v>26.99</v>
      </c>
      <c r="BO72" s="8">
        <f t="shared" si="56"/>
        <v>26.99</v>
      </c>
      <c r="BP72" s="139">
        <f t="shared" si="57"/>
        <v>-0.9599999999999973</v>
      </c>
      <c r="BQ72" s="139">
        <f t="shared" si="58"/>
        <v>-0.9599999999999973</v>
      </c>
    </row>
    <row r="73" spans="1:69">
      <c r="A73" s="8" t="s">
        <v>115</v>
      </c>
      <c r="B73" s="15">
        <f>'[3]14'!B75</f>
        <v>320</v>
      </c>
      <c r="C73" s="16">
        <f>'[3]14'!C75</f>
        <v>0</v>
      </c>
      <c r="D73" s="16">
        <f>'[3]14'!D75</f>
        <v>0</v>
      </c>
      <c r="E73" s="16">
        <f>'[3]14'!E75</f>
        <v>0</v>
      </c>
      <c r="F73" s="16">
        <f>'[3]14'!F75</f>
        <v>960</v>
      </c>
      <c r="G73" s="16">
        <f>'[3]14'!G75</f>
        <v>0</v>
      </c>
      <c r="H73" s="17">
        <f t="shared" si="59"/>
        <v>1280</v>
      </c>
      <c r="I73" s="15">
        <f>'[3]14'!J75</f>
        <v>270</v>
      </c>
      <c r="J73" s="16">
        <f>'[3]14'!K75</f>
        <v>0</v>
      </c>
      <c r="K73" s="16">
        <f>'[3]14'!L75</f>
        <v>0</v>
      </c>
      <c r="L73" s="16">
        <f>'[3]14'!M75</f>
        <v>0</v>
      </c>
      <c r="M73" s="16">
        <f>'[3]14'!N75</f>
        <v>0</v>
      </c>
      <c r="N73" s="16">
        <f>'[3]14'!O75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26.03</v>
      </c>
      <c r="AU73" s="8">
        <v>26.03</v>
      </c>
      <c r="AW73" s="198">
        <v>26.99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26.99</v>
      </c>
      <c r="BD73" s="198">
        <v>26.99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26.99</v>
      </c>
      <c r="BL73" s="8">
        <f t="shared" si="53"/>
        <v>26.03</v>
      </c>
      <c r="BM73" s="8">
        <f t="shared" si="54"/>
        <v>26.03</v>
      </c>
      <c r="BN73" s="8">
        <f t="shared" si="55"/>
        <v>26.99</v>
      </c>
      <c r="BO73" s="8">
        <f t="shared" si="56"/>
        <v>26.99</v>
      </c>
      <c r="BP73" s="139">
        <f t="shared" si="57"/>
        <v>-0.9599999999999973</v>
      </c>
      <c r="BQ73" s="139">
        <f t="shared" si="58"/>
        <v>-0.9599999999999973</v>
      </c>
    </row>
    <row r="74" spans="1:69">
      <c r="A74" s="8" t="s">
        <v>116</v>
      </c>
      <c r="B74" s="15">
        <f>'[3]14'!B76</f>
        <v>320</v>
      </c>
      <c r="C74" s="16">
        <f>'[3]14'!C76</f>
        <v>0</v>
      </c>
      <c r="D74" s="16">
        <f>'[3]14'!D76</f>
        <v>0</v>
      </c>
      <c r="E74" s="16">
        <f>'[3]14'!E76</f>
        <v>0</v>
      </c>
      <c r="F74" s="16">
        <f>'[3]14'!F76</f>
        <v>960</v>
      </c>
      <c r="G74" s="16">
        <f>'[3]14'!G76</f>
        <v>0</v>
      </c>
      <c r="H74" s="17">
        <f t="shared" si="59"/>
        <v>1280</v>
      </c>
      <c r="I74" s="15">
        <f>'[3]14'!J76</f>
        <v>270</v>
      </c>
      <c r="J74" s="16">
        <f>'[3]14'!K76</f>
        <v>0</v>
      </c>
      <c r="K74" s="16">
        <f>'[3]14'!L76</f>
        <v>0</v>
      </c>
      <c r="L74" s="16">
        <f>'[3]14'!M76</f>
        <v>0</v>
      </c>
      <c r="M74" s="16">
        <f>'[3]14'!N76</f>
        <v>0</v>
      </c>
      <c r="N74" s="16">
        <f>'[3]14'!O76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26.42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26.42</v>
      </c>
      <c r="AL74" s="8">
        <f t="shared" si="35"/>
        <v>211.57999999999998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211.57999999999998</v>
      </c>
      <c r="AT74" s="8">
        <v>30.86</v>
      </c>
      <c r="AU74" s="8">
        <v>25.48</v>
      </c>
      <c r="AW74" s="198">
        <v>32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32</v>
      </c>
      <c r="BD74" s="198">
        <v>26.42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26.42</v>
      </c>
      <c r="BL74" s="8">
        <f t="shared" si="53"/>
        <v>30.86</v>
      </c>
      <c r="BM74" s="8">
        <f t="shared" si="54"/>
        <v>25.48</v>
      </c>
      <c r="BN74" s="8">
        <f t="shared" si="55"/>
        <v>32</v>
      </c>
      <c r="BO74" s="8">
        <f t="shared" si="56"/>
        <v>26.42</v>
      </c>
      <c r="BP74" s="139">
        <f t="shared" si="57"/>
        <v>-1.1400000000000006</v>
      </c>
      <c r="BQ74" s="139">
        <f t="shared" si="58"/>
        <v>-0.94000000000000128</v>
      </c>
    </row>
    <row r="75" spans="1:69">
      <c r="A75" s="8" t="s">
        <v>117</v>
      </c>
      <c r="B75" s="15">
        <f>'[3]14'!B77</f>
        <v>320</v>
      </c>
      <c r="C75" s="16">
        <f>'[3]14'!C77</f>
        <v>0</v>
      </c>
      <c r="D75" s="16">
        <f>'[3]14'!D77</f>
        <v>0</v>
      </c>
      <c r="E75" s="16">
        <f>'[3]14'!E77</f>
        <v>0</v>
      </c>
      <c r="F75" s="16">
        <f>'[3]14'!F77</f>
        <v>980</v>
      </c>
      <c r="G75" s="16">
        <f>'[3]14'!G77</f>
        <v>0</v>
      </c>
      <c r="H75" s="17">
        <f t="shared" si="59"/>
        <v>1300</v>
      </c>
      <c r="I75" s="15">
        <f>'[3]14'!J77</f>
        <v>270</v>
      </c>
      <c r="J75" s="16">
        <f>'[3]14'!K77</f>
        <v>0</v>
      </c>
      <c r="K75" s="16">
        <f>'[3]14'!L77</f>
        <v>0</v>
      </c>
      <c r="L75" s="16">
        <f>'[3]14'!M77</f>
        <v>0</v>
      </c>
      <c r="M75" s="16">
        <f>'[3]14'!N77</f>
        <v>0</v>
      </c>
      <c r="N75" s="16">
        <f>'[3]14'!O77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26.42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26.42</v>
      </c>
      <c r="AL75" s="8">
        <f t="shared" si="35"/>
        <v>211.57999999999998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211.57999999999998</v>
      </c>
      <c r="AT75" s="8">
        <v>30.86</v>
      </c>
      <c r="AU75" s="8">
        <v>25.48</v>
      </c>
      <c r="AW75" s="198">
        <v>32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32</v>
      </c>
      <c r="BD75" s="198">
        <v>26.42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26.42</v>
      </c>
      <c r="BL75" s="8">
        <f t="shared" si="53"/>
        <v>30.86</v>
      </c>
      <c r="BM75" s="8">
        <f t="shared" si="54"/>
        <v>25.48</v>
      </c>
      <c r="BN75" s="8">
        <f t="shared" si="55"/>
        <v>32</v>
      </c>
      <c r="BO75" s="8">
        <f t="shared" si="56"/>
        <v>26.42</v>
      </c>
      <c r="BP75" s="139">
        <f t="shared" si="57"/>
        <v>-1.1400000000000006</v>
      </c>
      <c r="BQ75" s="139">
        <f t="shared" si="58"/>
        <v>-0.94000000000000128</v>
      </c>
    </row>
    <row r="76" spans="1:69">
      <c r="A76" s="8" t="s">
        <v>118</v>
      </c>
      <c r="B76" s="15">
        <f>'[3]14'!B78</f>
        <v>320</v>
      </c>
      <c r="C76" s="16">
        <f>'[3]14'!C78</f>
        <v>0</v>
      </c>
      <c r="D76" s="16">
        <f>'[3]14'!D78</f>
        <v>0</v>
      </c>
      <c r="E76" s="16">
        <f>'[3]14'!E78</f>
        <v>0</v>
      </c>
      <c r="F76" s="16">
        <f>'[3]14'!F78</f>
        <v>980</v>
      </c>
      <c r="G76" s="16">
        <f>'[3]14'!G78</f>
        <v>0</v>
      </c>
      <c r="H76" s="17">
        <f t="shared" si="59"/>
        <v>1300</v>
      </c>
      <c r="I76" s="15">
        <f>'[3]14'!J78</f>
        <v>270</v>
      </c>
      <c r="J76" s="16">
        <f>'[3]14'!K78</f>
        <v>0</v>
      </c>
      <c r="K76" s="16">
        <f>'[3]14'!L78</f>
        <v>0</v>
      </c>
      <c r="L76" s="16">
        <f>'[3]14'!M78</f>
        <v>0</v>
      </c>
      <c r="M76" s="16">
        <f>'[3]14'!N78</f>
        <v>0</v>
      </c>
      <c r="N76" s="16">
        <f>'[3]14'!O78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216.01999999999998</v>
      </c>
      <c r="AT76" s="8">
        <v>26.03</v>
      </c>
      <c r="AU76" s="8">
        <v>26.03</v>
      </c>
      <c r="AW76" s="198">
        <v>26.99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26.99</v>
      </c>
      <c r="BD76" s="198">
        <v>26.99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26.99</v>
      </c>
      <c r="BL76" s="8">
        <f t="shared" si="53"/>
        <v>26.03</v>
      </c>
      <c r="BM76" s="8">
        <f t="shared" si="54"/>
        <v>26.03</v>
      </c>
      <c r="BN76" s="8">
        <f t="shared" si="55"/>
        <v>26.99</v>
      </c>
      <c r="BO76" s="8">
        <f t="shared" si="56"/>
        <v>26.99</v>
      </c>
      <c r="BP76" s="139">
        <f t="shared" si="57"/>
        <v>-0.9599999999999973</v>
      </c>
      <c r="BQ76" s="139">
        <f t="shared" si="58"/>
        <v>-0.9599999999999973</v>
      </c>
    </row>
    <row r="77" spans="1:69">
      <c r="A77" s="8" t="s">
        <v>119</v>
      </c>
      <c r="B77" s="15">
        <f>'[3]14'!B79</f>
        <v>320</v>
      </c>
      <c r="C77" s="16">
        <f>'[3]14'!C79</f>
        <v>0</v>
      </c>
      <c r="D77" s="16">
        <f>'[3]14'!D79</f>
        <v>0</v>
      </c>
      <c r="E77" s="16">
        <f>'[3]14'!E79</f>
        <v>0</v>
      </c>
      <c r="F77" s="16">
        <f>'[3]14'!F79</f>
        <v>980</v>
      </c>
      <c r="G77" s="16">
        <f>'[3]14'!G79</f>
        <v>0</v>
      </c>
      <c r="H77" s="17">
        <f t="shared" si="59"/>
        <v>1300</v>
      </c>
      <c r="I77" s="15">
        <f>'[3]14'!J79</f>
        <v>270</v>
      </c>
      <c r="J77" s="16">
        <f>'[3]14'!K79</f>
        <v>0</v>
      </c>
      <c r="K77" s="16">
        <f>'[3]14'!L79</f>
        <v>0</v>
      </c>
      <c r="L77" s="16">
        <f>'[3]14'!M79</f>
        <v>0</v>
      </c>
      <c r="M77" s="16">
        <f>'[3]14'!N79</f>
        <v>0</v>
      </c>
      <c r="N77" s="16">
        <f>'[3]14'!O79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26.99</v>
      </c>
      <c r="AE77" s="8">
        <f t="shared" si="43"/>
        <v>26.99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26.99</v>
      </c>
      <c r="AL77" s="8">
        <f t="shared" si="35"/>
        <v>216.01999999999998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216.01999999999998</v>
      </c>
      <c r="AT77" s="8">
        <v>26.03</v>
      </c>
      <c r="AU77" s="8">
        <v>26.03</v>
      </c>
      <c r="AW77" s="198">
        <v>26.99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26.99</v>
      </c>
      <c r="BD77" s="198">
        <v>26.99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26.99</v>
      </c>
      <c r="BL77" s="8">
        <f t="shared" si="53"/>
        <v>26.03</v>
      </c>
      <c r="BM77" s="8">
        <f t="shared" si="54"/>
        <v>26.03</v>
      </c>
      <c r="BN77" s="8">
        <f t="shared" si="55"/>
        <v>26.99</v>
      </c>
      <c r="BO77" s="8">
        <f t="shared" si="56"/>
        <v>26.99</v>
      </c>
      <c r="BP77" s="139">
        <f t="shared" si="57"/>
        <v>-0.9599999999999973</v>
      </c>
      <c r="BQ77" s="139">
        <f t="shared" si="58"/>
        <v>-0.9599999999999973</v>
      </c>
    </row>
    <row r="78" spans="1:69">
      <c r="A78" s="8" t="s">
        <v>120</v>
      </c>
      <c r="B78" s="15">
        <f>'[3]14'!B80</f>
        <v>320</v>
      </c>
      <c r="C78" s="16">
        <f>'[3]14'!C80</f>
        <v>0</v>
      </c>
      <c r="D78" s="16">
        <f>'[3]14'!D80</f>
        <v>0</v>
      </c>
      <c r="E78" s="16">
        <f>'[3]14'!E80</f>
        <v>0</v>
      </c>
      <c r="F78" s="16">
        <f>'[3]14'!F80</f>
        <v>980</v>
      </c>
      <c r="G78" s="16">
        <f>'[3]14'!G80</f>
        <v>0</v>
      </c>
      <c r="H78" s="17">
        <f t="shared" si="59"/>
        <v>1300</v>
      </c>
      <c r="I78" s="15">
        <f>'[3]14'!J80</f>
        <v>270</v>
      </c>
      <c r="J78" s="16">
        <f>'[3]14'!K80</f>
        <v>0</v>
      </c>
      <c r="K78" s="16">
        <f>'[3]14'!L80</f>
        <v>0</v>
      </c>
      <c r="L78" s="16">
        <f>'[3]14'!M80</f>
        <v>0</v>
      </c>
      <c r="M78" s="16">
        <f>'[3]14'!N80</f>
        <v>0</v>
      </c>
      <c r="N78" s="16">
        <f>'[3]14'!O80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26.99</v>
      </c>
      <c r="AE78" s="8">
        <f t="shared" si="43"/>
        <v>26.99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26.99</v>
      </c>
      <c r="AL78" s="8">
        <f t="shared" si="35"/>
        <v>216.01999999999998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216.01999999999998</v>
      </c>
      <c r="AT78" s="8">
        <v>26.03</v>
      </c>
      <c r="AU78" s="8">
        <v>26.03</v>
      </c>
      <c r="AW78" s="198">
        <v>26.99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26.99</v>
      </c>
      <c r="BD78" s="198">
        <v>26.99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26.99</v>
      </c>
      <c r="BL78" s="8">
        <f t="shared" si="53"/>
        <v>26.03</v>
      </c>
      <c r="BM78" s="8">
        <f t="shared" si="54"/>
        <v>26.03</v>
      </c>
      <c r="BN78" s="8">
        <f t="shared" si="55"/>
        <v>26.99</v>
      </c>
      <c r="BO78" s="8">
        <f t="shared" si="56"/>
        <v>26.99</v>
      </c>
      <c r="BP78" s="139">
        <f t="shared" si="57"/>
        <v>-0.9599999999999973</v>
      </c>
      <c r="BQ78" s="139">
        <f t="shared" si="58"/>
        <v>-0.9599999999999973</v>
      </c>
    </row>
    <row r="79" spans="1:69">
      <c r="A79" s="8" t="s">
        <v>121</v>
      </c>
      <c r="B79" s="15">
        <f>'[3]14'!B81</f>
        <v>320</v>
      </c>
      <c r="C79" s="16">
        <f>'[3]14'!C81</f>
        <v>0</v>
      </c>
      <c r="D79" s="16">
        <f>'[3]14'!D81</f>
        <v>0</v>
      </c>
      <c r="E79" s="16">
        <f>'[3]14'!E81</f>
        <v>0</v>
      </c>
      <c r="F79" s="16">
        <f>'[3]14'!F81</f>
        <v>980</v>
      </c>
      <c r="G79" s="16">
        <f>'[3]14'!G81</f>
        <v>0</v>
      </c>
      <c r="H79" s="17">
        <f t="shared" si="59"/>
        <v>1300</v>
      </c>
      <c r="I79" s="15">
        <f>'[3]14'!J81</f>
        <v>270</v>
      </c>
      <c r="J79" s="16">
        <f>'[3]14'!K81</f>
        <v>0</v>
      </c>
      <c r="K79" s="16">
        <f>'[3]14'!L81</f>
        <v>0</v>
      </c>
      <c r="L79" s="16">
        <f>'[3]14'!M81</f>
        <v>0</v>
      </c>
      <c r="M79" s="16">
        <f>'[3]14'!N81</f>
        <v>0</v>
      </c>
      <c r="N79" s="16">
        <f>'[3]14'!O81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26.99</v>
      </c>
      <c r="AE79" s="8">
        <f t="shared" si="43"/>
        <v>26.99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26.99</v>
      </c>
      <c r="AL79" s="8">
        <f t="shared" si="35"/>
        <v>216.01999999999998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216.01999999999998</v>
      </c>
      <c r="AT79" s="8">
        <v>26.03</v>
      </c>
      <c r="AU79" s="8">
        <v>26.03</v>
      </c>
      <c r="AW79" s="198">
        <v>26.99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26.99</v>
      </c>
      <c r="BD79" s="198">
        <v>26.99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26.99</v>
      </c>
      <c r="BL79" s="8">
        <f t="shared" si="53"/>
        <v>26.03</v>
      </c>
      <c r="BM79" s="8">
        <f t="shared" si="54"/>
        <v>26.03</v>
      </c>
      <c r="BN79" s="8">
        <f t="shared" si="55"/>
        <v>26.99</v>
      </c>
      <c r="BO79" s="8">
        <f t="shared" si="56"/>
        <v>26.99</v>
      </c>
      <c r="BP79" s="139">
        <f t="shared" si="57"/>
        <v>-0.9599999999999973</v>
      </c>
      <c r="BQ79" s="139">
        <f t="shared" si="58"/>
        <v>-0.9599999999999973</v>
      </c>
    </row>
    <row r="80" spans="1:69">
      <c r="A80" s="8" t="s">
        <v>122</v>
      </c>
      <c r="B80" s="15">
        <f>'[3]14'!B82</f>
        <v>320</v>
      </c>
      <c r="C80" s="16">
        <f>'[3]14'!C82</f>
        <v>0</v>
      </c>
      <c r="D80" s="16">
        <f>'[3]14'!D82</f>
        <v>0</v>
      </c>
      <c r="E80" s="16">
        <f>'[3]14'!E82</f>
        <v>0</v>
      </c>
      <c r="F80" s="16">
        <f>'[3]14'!F82</f>
        <v>980</v>
      </c>
      <c r="G80" s="16">
        <f>'[3]14'!G82</f>
        <v>0</v>
      </c>
      <c r="H80" s="17">
        <f t="shared" si="59"/>
        <v>1300</v>
      </c>
      <c r="I80" s="15">
        <f>'[3]14'!J82</f>
        <v>270</v>
      </c>
      <c r="J80" s="16">
        <f>'[3]14'!K82</f>
        <v>0</v>
      </c>
      <c r="K80" s="16">
        <f>'[3]14'!L82</f>
        <v>0</v>
      </c>
      <c r="L80" s="16">
        <f>'[3]14'!M82</f>
        <v>0</v>
      </c>
      <c r="M80" s="16">
        <f>'[3]14'!N82</f>
        <v>0</v>
      </c>
      <c r="N80" s="16">
        <f>'[3]14'!O82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26.99</v>
      </c>
      <c r="AE80" s="8">
        <f t="shared" si="43"/>
        <v>26.99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26.99</v>
      </c>
      <c r="AL80" s="8">
        <f t="shared" si="35"/>
        <v>216.01999999999998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216.01999999999998</v>
      </c>
      <c r="AT80" s="8">
        <v>26.03</v>
      </c>
      <c r="AU80" s="8">
        <v>26.03</v>
      </c>
      <c r="AW80" s="198">
        <v>26.99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26.99</v>
      </c>
      <c r="BD80" s="198">
        <v>26.99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26.99</v>
      </c>
      <c r="BL80" s="8">
        <f t="shared" si="53"/>
        <v>26.03</v>
      </c>
      <c r="BM80" s="8">
        <f t="shared" si="54"/>
        <v>26.03</v>
      </c>
      <c r="BN80" s="8">
        <f t="shared" si="55"/>
        <v>26.99</v>
      </c>
      <c r="BO80" s="8">
        <f t="shared" si="56"/>
        <v>26.99</v>
      </c>
      <c r="BP80" s="139">
        <f t="shared" si="57"/>
        <v>-0.9599999999999973</v>
      </c>
      <c r="BQ80" s="139">
        <f t="shared" si="58"/>
        <v>-0.9599999999999973</v>
      </c>
    </row>
    <row r="81" spans="1:69">
      <c r="A81" s="8" t="s">
        <v>123</v>
      </c>
      <c r="B81" s="15">
        <f>'[3]14'!B83</f>
        <v>320</v>
      </c>
      <c r="C81" s="16">
        <f>'[3]14'!C83</f>
        <v>0</v>
      </c>
      <c r="D81" s="16">
        <f>'[3]14'!D83</f>
        <v>0</v>
      </c>
      <c r="E81" s="16">
        <f>'[3]14'!E83</f>
        <v>0</v>
      </c>
      <c r="F81" s="16">
        <f>'[3]14'!F83</f>
        <v>980</v>
      </c>
      <c r="G81" s="16">
        <f>'[3]14'!G83</f>
        <v>0</v>
      </c>
      <c r="H81" s="17">
        <f t="shared" si="59"/>
        <v>1300</v>
      </c>
      <c r="I81" s="15">
        <f>'[3]14'!J83</f>
        <v>270</v>
      </c>
      <c r="J81" s="16">
        <f>'[3]14'!K83</f>
        <v>0</v>
      </c>
      <c r="K81" s="16">
        <f>'[3]14'!L83</f>
        <v>0</v>
      </c>
      <c r="L81" s="16">
        <f>'[3]14'!M83</f>
        <v>0</v>
      </c>
      <c r="M81" s="16">
        <f>'[3]14'!N83</f>
        <v>0</v>
      </c>
      <c r="N81" s="16">
        <f>'[3]14'!O83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26.03</v>
      </c>
      <c r="AU81" s="8">
        <v>26.03</v>
      </c>
      <c r="AW81" s="198">
        <v>26.99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26.99</v>
      </c>
      <c r="BD81" s="198">
        <v>26.99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26.99</v>
      </c>
      <c r="BL81" s="8">
        <f t="shared" si="53"/>
        <v>26.03</v>
      </c>
      <c r="BM81" s="8">
        <f t="shared" si="54"/>
        <v>26.03</v>
      </c>
      <c r="BN81" s="8">
        <f t="shared" si="55"/>
        <v>26.99</v>
      </c>
      <c r="BO81" s="8">
        <f t="shared" si="56"/>
        <v>26.99</v>
      </c>
      <c r="BP81" s="139">
        <f t="shared" si="57"/>
        <v>-0.9599999999999973</v>
      </c>
      <c r="BQ81" s="139">
        <f t="shared" si="58"/>
        <v>-0.9599999999999973</v>
      </c>
    </row>
    <row r="82" spans="1:69">
      <c r="A82" s="8" t="s">
        <v>124</v>
      </c>
      <c r="B82" s="15">
        <f>'[3]14'!B84</f>
        <v>320</v>
      </c>
      <c r="C82" s="16">
        <f>'[3]14'!C84</f>
        <v>0</v>
      </c>
      <c r="D82" s="16">
        <f>'[3]14'!D84</f>
        <v>0</v>
      </c>
      <c r="E82" s="16">
        <f>'[3]14'!E84</f>
        <v>0</v>
      </c>
      <c r="F82" s="16">
        <f>'[3]14'!F84</f>
        <v>980</v>
      </c>
      <c r="G82" s="16">
        <f>'[3]14'!G84</f>
        <v>0</v>
      </c>
      <c r="H82" s="17">
        <f t="shared" si="59"/>
        <v>1300</v>
      </c>
      <c r="I82" s="15">
        <f>'[3]14'!J84</f>
        <v>270</v>
      </c>
      <c r="J82" s="16">
        <f>'[3]14'!K84</f>
        <v>0</v>
      </c>
      <c r="K82" s="16">
        <f>'[3]14'!L84</f>
        <v>0</v>
      </c>
      <c r="L82" s="16">
        <f>'[3]14'!M84</f>
        <v>0</v>
      </c>
      <c r="M82" s="16">
        <f>'[3]14'!N84</f>
        <v>0</v>
      </c>
      <c r="N82" s="16">
        <f>'[3]14'!O84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26.03</v>
      </c>
      <c r="AU82" s="8">
        <v>26.03</v>
      </c>
      <c r="AW82" s="198">
        <v>26.99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26.99</v>
      </c>
      <c r="BD82" s="198">
        <v>26.99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26.99</v>
      </c>
      <c r="BL82" s="8">
        <f t="shared" si="53"/>
        <v>26.03</v>
      </c>
      <c r="BM82" s="8">
        <f t="shared" si="54"/>
        <v>26.03</v>
      </c>
      <c r="BN82" s="8">
        <f t="shared" si="55"/>
        <v>26.99</v>
      </c>
      <c r="BO82" s="8">
        <f t="shared" si="56"/>
        <v>26.99</v>
      </c>
      <c r="BP82" s="139">
        <f t="shared" si="57"/>
        <v>-0.9599999999999973</v>
      </c>
      <c r="BQ82" s="139">
        <f t="shared" si="58"/>
        <v>-0.9599999999999973</v>
      </c>
    </row>
    <row r="83" spans="1:69">
      <c r="A83" s="8" t="s">
        <v>125</v>
      </c>
      <c r="B83" s="15">
        <f>'[3]14'!B85</f>
        <v>320</v>
      </c>
      <c r="C83" s="16">
        <f>'[3]14'!C85</f>
        <v>0</v>
      </c>
      <c r="D83" s="16">
        <f>'[3]14'!D85</f>
        <v>0</v>
      </c>
      <c r="E83" s="16">
        <f>'[3]14'!E85</f>
        <v>0</v>
      </c>
      <c r="F83" s="16">
        <f>'[3]14'!F85</f>
        <v>980</v>
      </c>
      <c r="G83" s="16">
        <f>'[3]14'!G85</f>
        <v>0</v>
      </c>
      <c r="H83" s="17">
        <f t="shared" si="59"/>
        <v>1300</v>
      </c>
      <c r="I83" s="15">
        <f>'[3]14'!J85</f>
        <v>270</v>
      </c>
      <c r="J83" s="16">
        <f>'[3]14'!K85</f>
        <v>0</v>
      </c>
      <c r="K83" s="16">
        <f>'[3]14'!L85</f>
        <v>0</v>
      </c>
      <c r="L83" s="16">
        <f>'[3]14'!M85</f>
        <v>0</v>
      </c>
      <c r="M83" s="16">
        <f>'[3]14'!N85</f>
        <v>0</v>
      </c>
      <c r="N83" s="16">
        <f>'[3]14'!O85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26.03</v>
      </c>
      <c r="AU83" s="8">
        <v>26.03</v>
      </c>
      <c r="AW83" s="198">
        <v>26.99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26.99</v>
      </c>
      <c r="BD83" s="198">
        <v>26.99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26.99</v>
      </c>
      <c r="BL83" s="8">
        <f t="shared" si="53"/>
        <v>26.03</v>
      </c>
      <c r="BM83" s="8">
        <f t="shared" si="54"/>
        <v>26.03</v>
      </c>
      <c r="BN83" s="8">
        <f t="shared" si="55"/>
        <v>26.99</v>
      </c>
      <c r="BO83" s="8">
        <f t="shared" si="56"/>
        <v>26.99</v>
      </c>
      <c r="BP83" s="139">
        <f t="shared" si="57"/>
        <v>-0.9599999999999973</v>
      </c>
      <c r="BQ83" s="139">
        <f t="shared" si="58"/>
        <v>-0.9599999999999973</v>
      </c>
    </row>
    <row r="84" spans="1:69">
      <c r="A84" s="8" t="s">
        <v>126</v>
      </c>
      <c r="B84" s="15">
        <f>'[3]14'!B86</f>
        <v>320</v>
      </c>
      <c r="C84" s="16">
        <f>'[3]14'!C86</f>
        <v>0</v>
      </c>
      <c r="D84" s="16">
        <f>'[3]14'!D86</f>
        <v>0</v>
      </c>
      <c r="E84" s="16">
        <f>'[3]14'!E86</f>
        <v>0</v>
      </c>
      <c r="F84" s="16">
        <f>'[3]14'!F86</f>
        <v>980</v>
      </c>
      <c r="G84" s="16">
        <f>'[3]14'!G86</f>
        <v>0</v>
      </c>
      <c r="H84" s="17">
        <f t="shared" si="59"/>
        <v>1300</v>
      </c>
      <c r="I84" s="15">
        <f>'[3]14'!J86</f>
        <v>270</v>
      </c>
      <c r="J84" s="16">
        <f>'[3]14'!K86</f>
        <v>0</v>
      </c>
      <c r="K84" s="16">
        <f>'[3]14'!L86</f>
        <v>0</v>
      </c>
      <c r="L84" s="16">
        <f>'[3]14'!M86</f>
        <v>0</v>
      </c>
      <c r="M84" s="16">
        <f>'[3]14'!N86</f>
        <v>0</v>
      </c>
      <c r="N84" s="16">
        <f>'[3]14'!O86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26.03</v>
      </c>
      <c r="AU84" s="8">
        <v>26.03</v>
      </c>
      <c r="AW84" s="198">
        <v>26.99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26.99</v>
      </c>
      <c r="BD84" s="198">
        <v>26.99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26.99</v>
      </c>
      <c r="BL84" s="8">
        <f t="shared" si="53"/>
        <v>26.03</v>
      </c>
      <c r="BM84" s="8">
        <f t="shared" si="54"/>
        <v>26.03</v>
      </c>
      <c r="BN84" s="8">
        <f t="shared" si="55"/>
        <v>26.99</v>
      </c>
      <c r="BO84" s="8">
        <f t="shared" si="56"/>
        <v>26.99</v>
      </c>
      <c r="BP84" s="139">
        <f t="shared" si="57"/>
        <v>-0.9599999999999973</v>
      </c>
      <c r="BQ84" s="139">
        <f t="shared" si="58"/>
        <v>-0.9599999999999973</v>
      </c>
    </row>
    <row r="85" spans="1:69">
      <c r="A85" s="8" t="s">
        <v>127</v>
      </c>
      <c r="B85" s="15">
        <f>'[3]14'!B87</f>
        <v>320</v>
      </c>
      <c r="C85" s="16">
        <f>'[3]14'!C87</f>
        <v>0</v>
      </c>
      <c r="D85" s="16">
        <f>'[3]14'!D87</f>
        <v>0</v>
      </c>
      <c r="E85" s="16">
        <f>'[3]14'!E87</f>
        <v>0</v>
      </c>
      <c r="F85" s="16">
        <f>'[3]14'!F87</f>
        <v>980</v>
      </c>
      <c r="G85" s="16">
        <f>'[3]14'!G87</f>
        <v>0</v>
      </c>
      <c r="H85" s="17">
        <f t="shared" si="59"/>
        <v>1300</v>
      </c>
      <c r="I85" s="15">
        <f>'[3]14'!J87</f>
        <v>270</v>
      </c>
      <c r="J85" s="16">
        <f>'[3]14'!K87</f>
        <v>0</v>
      </c>
      <c r="K85" s="16">
        <f>'[3]14'!L87</f>
        <v>0</v>
      </c>
      <c r="L85" s="16">
        <f>'[3]14'!M87</f>
        <v>0</v>
      </c>
      <c r="M85" s="16">
        <f>'[3]14'!N87</f>
        <v>0</v>
      </c>
      <c r="N85" s="16">
        <f>'[3]14'!O87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26.03</v>
      </c>
      <c r="AU85" s="8">
        <v>26.03</v>
      </c>
      <c r="AW85" s="198">
        <v>26.99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26.99</v>
      </c>
      <c r="BD85" s="198">
        <v>26.99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26.99</v>
      </c>
      <c r="BL85" s="8">
        <f t="shared" si="53"/>
        <v>26.03</v>
      </c>
      <c r="BM85" s="8">
        <f t="shared" si="54"/>
        <v>26.03</v>
      </c>
      <c r="BN85" s="8">
        <f t="shared" si="55"/>
        <v>26.99</v>
      </c>
      <c r="BO85" s="8">
        <f t="shared" si="56"/>
        <v>26.99</v>
      </c>
      <c r="BP85" s="139">
        <f t="shared" si="57"/>
        <v>-0.9599999999999973</v>
      </c>
      <c r="BQ85" s="139">
        <f t="shared" si="58"/>
        <v>-0.9599999999999973</v>
      </c>
    </row>
    <row r="86" spans="1:69">
      <c r="A86" s="8" t="s">
        <v>128</v>
      </c>
      <c r="B86" s="15">
        <f>'[3]14'!B88</f>
        <v>320</v>
      </c>
      <c r="C86" s="16">
        <f>'[3]14'!C88</f>
        <v>0</v>
      </c>
      <c r="D86" s="16">
        <f>'[3]14'!D88</f>
        <v>0</v>
      </c>
      <c r="E86" s="16">
        <f>'[3]14'!E88</f>
        <v>0</v>
      </c>
      <c r="F86" s="16">
        <f>'[3]14'!F88</f>
        <v>980</v>
      </c>
      <c r="G86" s="16">
        <f>'[3]14'!G88</f>
        <v>0</v>
      </c>
      <c r="H86" s="17">
        <f t="shared" si="59"/>
        <v>1300</v>
      </c>
      <c r="I86" s="15">
        <f>'[3]14'!J88</f>
        <v>270</v>
      </c>
      <c r="J86" s="16">
        <f>'[3]14'!K88</f>
        <v>0</v>
      </c>
      <c r="K86" s="16">
        <f>'[3]14'!L88</f>
        <v>0</v>
      </c>
      <c r="L86" s="16">
        <f>'[3]14'!M88</f>
        <v>0</v>
      </c>
      <c r="M86" s="16">
        <f>'[3]14'!N88</f>
        <v>0</v>
      </c>
      <c r="N86" s="16">
        <f>'[3]14'!O88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26.03</v>
      </c>
      <c r="AU86" s="8">
        <v>26.03</v>
      </c>
      <c r="AW86" s="198">
        <v>26.99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26.99</v>
      </c>
      <c r="BD86" s="198">
        <v>26.99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26.99</v>
      </c>
      <c r="BL86" s="8">
        <f t="shared" si="53"/>
        <v>26.03</v>
      </c>
      <c r="BM86" s="8">
        <f t="shared" si="54"/>
        <v>26.03</v>
      </c>
      <c r="BN86" s="8">
        <f t="shared" si="55"/>
        <v>26.99</v>
      </c>
      <c r="BO86" s="8">
        <f t="shared" si="56"/>
        <v>26.99</v>
      </c>
      <c r="BP86" s="139">
        <f t="shared" si="57"/>
        <v>-0.9599999999999973</v>
      </c>
      <c r="BQ86" s="139">
        <f t="shared" si="58"/>
        <v>-0.9599999999999973</v>
      </c>
    </row>
    <row r="87" spans="1:69">
      <c r="A87" s="8" t="s">
        <v>129</v>
      </c>
      <c r="B87" s="15">
        <f>'[3]14'!B89</f>
        <v>320</v>
      </c>
      <c r="C87" s="16">
        <f>'[3]14'!C89</f>
        <v>0</v>
      </c>
      <c r="D87" s="16">
        <f>'[3]14'!D89</f>
        <v>0</v>
      </c>
      <c r="E87" s="16">
        <f>'[3]14'!E89</f>
        <v>0</v>
      </c>
      <c r="F87" s="16">
        <f>'[3]14'!F89</f>
        <v>980</v>
      </c>
      <c r="G87" s="16">
        <f>'[3]14'!G89</f>
        <v>0</v>
      </c>
      <c r="H87" s="17">
        <f t="shared" si="59"/>
        <v>1300</v>
      </c>
      <c r="I87" s="15">
        <f>'[3]14'!J89</f>
        <v>270</v>
      </c>
      <c r="J87" s="16">
        <f>'[3]14'!K89</f>
        <v>0</v>
      </c>
      <c r="K87" s="16">
        <f>'[3]14'!L89</f>
        <v>0</v>
      </c>
      <c r="L87" s="16">
        <f>'[3]14'!M89</f>
        <v>0</v>
      </c>
      <c r="M87" s="16">
        <f>'[3]14'!N89</f>
        <v>0</v>
      </c>
      <c r="N87" s="16">
        <f>'[3]14'!O89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26.03</v>
      </c>
      <c r="AU87" s="8">
        <v>26.03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26.03</v>
      </c>
      <c r="BM87" s="8">
        <f t="shared" si="54"/>
        <v>26.03</v>
      </c>
      <c r="BN87" s="8">
        <f t="shared" si="55"/>
        <v>26.99</v>
      </c>
      <c r="BO87" s="8">
        <f t="shared" si="56"/>
        <v>26.99</v>
      </c>
      <c r="BP87" s="139">
        <f t="shared" si="57"/>
        <v>-0.9599999999999973</v>
      </c>
      <c r="BQ87" s="139">
        <f t="shared" si="58"/>
        <v>-0.9599999999999973</v>
      </c>
    </row>
    <row r="88" spans="1:69">
      <c r="A88" s="8" t="s">
        <v>130</v>
      </c>
      <c r="B88" s="15">
        <f>'[3]14'!B90</f>
        <v>320</v>
      </c>
      <c r="C88" s="16">
        <f>'[3]14'!C90</f>
        <v>0</v>
      </c>
      <c r="D88" s="16">
        <f>'[3]14'!D90</f>
        <v>0</v>
      </c>
      <c r="E88" s="16">
        <f>'[3]14'!E90</f>
        <v>0</v>
      </c>
      <c r="F88" s="16">
        <f>'[3]14'!F90</f>
        <v>980</v>
      </c>
      <c r="G88" s="16">
        <f>'[3]14'!G90</f>
        <v>0</v>
      </c>
      <c r="H88" s="17">
        <f t="shared" si="59"/>
        <v>1300</v>
      </c>
      <c r="I88" s="15">
        <f>'[3]14'!J90</f>
        <v>270</v>
      </c>
      <c r="J88" s="16">
        <f>'[3]14'!K90</f>
        <v>0</v>
      </c>
      <c r="K88" s="16">
        <f>'[3]14'!L90</f>
        <v>0</v>
      </c>
      <c r="L88" s="16">
        <f>'[3]14'!M90</f>
        <v>0</v>
      </c>
      <c r="M88" s="16">
        <f>'[3]14'!N90</f>
        <v>0</v>
      </c>
      <c r="N88" s="16">
        <f>'[3]14'!O90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26.03</v>
      </c>
      <c r="AU88" s="8">
        <v>26.03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26.03</v>
      </c>
      <c r="BM88" s="8">
        <f t="shared" si="54"/>
        <v>26.03</v>
      </c>
      <c r="BN88" s="8">
        <f t="shared" si="55"/>
        <v>26.99</v>
      </c>
      <c r="BO88" s="8">
        <f t="shared" si="56"/>
        <v>26.99</v>
      </c>
      <c r="BP88" s="139">
        <f t="shared" si="57"/>
        <v>-0.9599999999999973</v>
      </c>
      <c r="BQ88" s="139">
        <f t="shared" si="58"/>
        <v>-0.9599999999999973</v>
      </c>
    </row>
    <row r="89" spans="1:69">
      <c r="A89" s="8" t="s">
        <v>131</v>
      </c>
      <c r="B89" s="15">
        <f>'[3]14'!B91</f>
        <v>320</v>
      </c>
      <c r="C89" s="16">
        <f>'[3]14'!C91</f>
        <v>0</v>
      </c>
      <c r="D89" s="16">
        <f>'[3]14'!D91</f>
        <v>0</v>
      </c>
      <c r="E89" s="16">
        <f>'[3]14'!E91</f>
        <v>0</v>
      </c>
      <c r="F89" s="16">
        <f>'[3]14'!F91</f>
        <v>980</v>
      </c>
      <c r="G89" s="16">
        <f>'[3]14'!G91</f>
        <v>0</v>
      </c>
      <c r="H89" s="17">
        <f t="shared" si="59"/>
        <v>1300</v>
      </c>
      <c r="I89" s="15">
        <f>'[3]14'!J91</f>
        <v>270</v>
      </c>
      <c r="J89" s="16">
        <f>'[3]14'!K91</f>
        <v>0</v>
      </c>
      <c r="K89" s="16">
        <f>'[3]14'!L91</f>
        <v>0</v>
      </c>
      <c r="L89" s="16">
        <f>'[3]14'!M91</f>
        <v>0</v>
      </c>
      <c r="M89" s="16">
        <f>'[3]14'!N91</f>
        <v>0</v>
      </c>
      <c r="N89" s="16">
        <f>'[3]14'!O91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26.03</v>
      </c>
      <c r="AU89" s="8">
        <v>26.03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26.03</v>
      </c>
      <c r="BM89" s="8">
        <f t="shared" si="54"/>
        <v>26.03</v>
      </c>
      <c r="BN89" s="8">
        <f t="shared" si="55"/>
        <v>26.99</v>
      </c>
      <c r="BO89" s="8">
        <f t="shared" si="56"/>
        <v>26.99</v>
      </c>
      <c r="BP89" s="139">
        <f t="shared" si="57"/>
        <v>-0.9599999999999973</v>
      </c>
      <c r="BQ89" s="139">
        <f t="shared" si="58"/>
        <v>-0.9599999999999973</v>
      </c>
    </row>
    <row r="90" spans="1:69">
      <c r="A90" s="8" t="s">
        <v>132</v>
      </c>
      <c r="B90" s="15">
        <f>'[3]14'!B92</f>
        <v>320</v>
      </c>
      <c r="C90" s="16">
        <f>'[3]14'!C92</f>
        <v>0</v>
      </c>
      <c r="D90" s="16">
        <f>'[3]14'!D92</f>
        <v>0</v>
      </c>
      <c r="E90" s="16">
        <f>'[3]14'!E92</f>
        <v>0</v>
      </c>
      <c r="F90" s="16">
        <f>'[3]14'!F92</f>
        <v>980</v>
      </c>
      <c r="G90" s="16">
        <f>'[3]14'!G92</f>
        <v>0</v>
      </c>
      <c r="H90" s="17">
        <f t="shared" si="59"/>
        <v>1300</v>
      </c>
      <c r="I90" s="15">
        <f>'[3]14'!J92</f>
        <v>270</v>
      </c>
      <c r="J90" s="16">
        <f>'[3]14'!K92</f>
        <v>0</v>
      </c>
      <c r="K90" s="16">
        <f>'[3]14'!L92</f>
        <v>0</v>
      </c>
      <c r="L90" s="16">
        <f>'[3]14'!M92</f>
        <v>0</v>
      </c>
      <c r="M90" s="16">
        <f>'[3]14'!N92</f>
        <v>0</v>
      </c>
      <c r="N90" s="16">
        <f>'[3]14'!O92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26.03</v>
      </c>
      <c r="AU90" s="8">
        <v>26.03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26.03</v>
      </c>
      <c r="BM90" s="8">
        <f t="shared" si="54"/>
        <v>26.03</v>
      </c>
      <c r="BN90" s="8">
        <f t="shared" si="55"/>
        <v>26.99</v>
      </c>
      <c r="BO90" s="8">
        <f t="shared" si="56"/>
        <v>26.99</v>
      </c>
      <c r="BP90" s="139">
        <f t="shared" si="57"/>
        <v>-0.9599999999999973</v>
      </c>
      <c r="BQ90" s="139">
        <f t="shared" si="58"/>
        <v>-0.9599999999999973</v>
      </c>
    </row>
    <row r="91" spans="1:69">
      <c r="A91" s="8" t="s">
        <v>133</v>
      </c>
      <c r="B91" s="15">
        <f>'[3]14'!B93</f>
        <v>320</v>
      </c>
      <c r="C91" s="16">
        <f>'[3]14'!C93</f>
        <v>0</v>
      </c>
      <c r="D91" s="16">
        <f>'[3]14'!D93</f>
        <v>0</v>
      </c>
      <c r="E91" s="16">
        <f>'[3]14'!E93</f>
        <v>0</v>
      </c>
      <c r="F91" s="16">
        <f>'[3]14'!F93</f>
        <v>980</v>
      </c>
      <c r="G91" s="16">
        <f>'[3]14'!G93</f>
        <v>0</v>
      </c>
      <c r="H91" s="17">
        <f t="shared" si="59"/>
        <v>1300</v>
      </c>
      <c r="I91" s="15">
        <f>'[3]14'!J93</f>
        <v>270</v>
      </c>
      <c r="J91" s="16">
        <f>'[3]14'!K93</f>
        <v>0</v>
      </c>
      <c r="K91" s="16">
        <f>'[3]14'!L93</f>
        <v>0</v>
      </c>
      <c r="L91" s="16">
        <f>'[3]14'!M93</f>
        <v>0</v>
      </c>
      <c r="M91" s="16">
        <f>'[3]14'!N93</f>
        <v>0</v>
      </c>
      <c r="N91" s="16">
        <f>'[3]14'!O93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26.03</v>
      </c>
      <c r="AU91" s="8">
        <v>26.03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26.03</v>
      </c>
      <c r="BM91" s="8">
        <f t="shared" si="54"/>
        <v>26.03</v>
      </c>
      <c r="BN91" s="8">
        <f t="shared" si="55"/>
        <v>26.99</v>
      </c>
      <c r="BO91" s="8">
        <f t="shared" si="56"/>
        <v>26.99</v>
      </c>
      <c r="BP91" s="139">
        <f t="shared" si="57"/>
        <v>-0.9599999999999973</v>
      </c>
      <c r="BQ91" s="139">
        <f t="shared" si="58"/>
        <v>-0.9599999999999973</v>
      </c>
    </row>
    <row r="92" spans="1:69">
      <c r="A92" s="8" t="s">
        <v>134</v>
      </c>
      <c r="B92" s="15">
        <f>'[3]14'!B94</f>
        <v>320</v>
      </c>
      <c r="C92" s="16">
        <f>'[3]14'!C94</f>
        <v>0</v>
      </c>
      <c r="D92" s="16">
        <f>'[3]14'!D94</f>
        <v>0</v>
      </c>
      <c r="E92" s="16">
        <f>'[3]14'!E94</f>
        <v>0</v>
      </c>
      <c r="F92" s="16">
        <f>'[3]14'!F94</f>
        <v>980</v>
      </c>
      <c r="G92" s="16">
        <f>'[3]14'!G94</f>
        <v>0</v>
      </c>
      <c r="H92" s="17">
        <f t="shared" si="59"/>
        <v>1300</v>
      </c>
      <c r="I92" s="15">
        <f>'[3]14'!J94</f>
        <v>270</v>
      </c>
      <c r="J92" s="16">
        <f>'[3]14'!K94</f>
        <v>0</v>
      </c>
      <c r="K92" s="16">
        <f>'[3]14'!L94</f>
        <v>0</v>
      </c>
      <c r="L92" s="16">
        <f>'[3]14'!M94</f>
        <v>0</v>
      </c>
      <c r="M92" s="16">
        <f>'[3]14'!N94</f>
        <v>0</v>
      </c>
      <c r="N92" s="16">
        <f>'[3]14'!O94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26.03</v>
      </c>
      <c r="AU92" s="8">
        <v>26.03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26.03</v>
      </c>
      <c r="BM92" s="8">
        <f t="shared" si="54"/>
        <v>26.03</v>
      </c>
      <c r="BN92" s="8">
        <f t="shared" si="55"/>
        <v>26.99</v>
      </c>
      <c r="BO92" s="8">
        <f t="shared" si="56"/>
        <v>26.99</v>
      </c>
      <c r="BP92" s="139">
        <f t="shared" si="57"/>
        <v>-0.9599999999999973</v>
      </c>
      <c r="BQ92" s="139">
        <f t="shared" si="58"/>
        <v>-0.9599999999999973</v>
      </c>
    </row>
    <row r="93" spans="1:69">
      <c r="A93" s="8" t="s">
        <v>135</v>
      </c>
      <c r="B93" s="15">
        <f>'[3]14'!B95</f>
        <v>320</v>
      </c>
      <c r="C93" s="16">
        <f>'[3]14'!C95</f>
        <v>0</v>
      </c>
      <c r="D93" s="16">
        <f>'[3]14'!D95</f>
        <v>0</v>
      </c>
      <c r="E93" s="16">
        <f>'[3]14'!E95</f>
        <v>0</v>
      </c>
      <c r="F93" s="16">
        <f>'[3]14'!F95</f>
        <v>980</v>
      </c>
      <c r="G93" s="16">
        <f>'[3]14'!G95</f>
        <v>0</v>
      </c>
      <c r="H93" s="17">
        <f t="shared" si="59"/>
        <v>1300</v>
      </c>
      <c r="I93" s="15">
        <f>'[3]14'!J95</f>
        <v>270</v>
      </c>
      <c r="J93" s="16">
        <f>'[3]14'!K95</f>
        <v>0</v>
      </c>
      <c r="K93" s="16">
        <f>'[3]14'!L95</f>
        <v>0</v>
      </c>
      <c r="L93" s="16">
        <f>'[3]14'!M95</f>
        <v>0</v>
      </c>
      <c r="M93" s="16">
        <f>'[3]14'!N95</f>
        <v>0</v>
      </c>
      <c r="N93" s="16">
        <f>'[3]14'!O95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26.03</v>
      </c>
      <c r="AU93" s="8">
        <v>26.03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26.03</v>
      </c>
      <c r="BM93" s="8">
        <f t="shared" si="54"/>
        <v>26.03</v>
      </c>
      <c r="BN93" s="8">
        <f t="shared" si="55"/>
        <v>26.99</v>
      </c>
      <c r="BO93" s="8">
        <f t="shared" si="56"/>
        <v>26.99</v>
      </c>
      <c r="BP93" s="139">
        <f t="shared" si="57"/>
        <v>-0.9599999999999973</v>
      </c>
      <c r="BQ93" s="139">
        <f t="shared" si="58"/>
        <v>-0.9599999999999973</v>
      </c>
    </row>
    <row r="94" spans="1:69">
      <c r="A94" s="8" t="s">
        <v>136</v>
      </c>
      <c r="B94" s="15">
        <f>'[3]14'!B96</f>
        <v>320</v>
      </c>
      <c r="C94" s="16">
        <f>'[3]14'!C96</f>
        <v>0</v>
      </c>
      <c r="D94" s="16">
        <f>'[3]14'!D96</f>
        <v>0</v>
      </c>
      <c r="E94" s="16">
        <f>'[3]14'!E96</f>
        <v>0</v>
      </c>
      <c r="F94" s="16">
        <f>'[3]14'!F96</f>
        <v>980</v>
      </c>
      <c r="G94" s="16">
        <f>'[3]14'!G96</f>
        <v>0</v>
      </c>
      <c r="H94" s="17">
        <f t="shared" si="59"/>
        <v>1300</v>
      </c>
      <c r="I94" s="15">
        <f>'[3]14'!J96</f>
        <v>270</v>
      </c>
      <c r="J94" s="16">
        <f>'[3]14'!K96</f>
        <v>0</v>
      </c>
      <c r="K94" s="16">
        <f>'[3]14'!L96</f>
        <v>0</v>
      </c>
      <c r="L94" s="16">
        <f>'[3]14'!M96</f>
        <v>0</v>
      </c>
      <c r="M94" s="16">
        <f>'[3]14'!N96</f>
        <v>0</v>
      </c>
      <c r="N94" s="16">
        <f>'[3]14'!O96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26.03</v>
      </c>
      <c r="AU94" s="8">
        <v>26.03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26.03</v>
      </c>
      <c r="BM94" s="8">
        <f t="shared" si="54"/>
        <v>26.03</v>
      </c>
      <c r="BN94" s="8">
        <f t="shared" si="55"/>
        <v>26.99</v>
      </c>
      <c r="BO94" s="8">
        <f t="shared" si="56"/>
        <v>26.99</v>
      </c>
      <c r="BP94" s="139">
        <f t="shared" si="57"/>
        <v>-0.9599999999999973</v>
      </c>
      <c r="BQ94" s="139">
        <f t="shared" si="58"/>
        <v>-0.9599999999999973</v>
      </c>
    </row>
    <row r="95" spans="1:69">
      <c r="A95" s="8" t="s">
        <v>137</v>
      </c>
      <c r="B95" s="15">
        <f>'[3]14'!B97</f>
        <v>320</v>
      </c>
      <c r="C95" s="16">
        <f>'[3]14'!C97</f>
        <v>0</v>
      </c>
      <c r="D95" s="16">
        <f>'[3]14'!D97</f>
        <v>0</v>
      </c>
      <c r="E95" s="16">
        <f>'[3]14'!E97</f>
        <v>0</v>
      </c>
      <c r="F95" s="16">
        <f>'[3]14'!F97</f>
        <v>980</v>
      </c>
      <c r="G95" s="16">
        <f>'[3]14'!G97</f>
        <v>0</v>
      </c>
      <c r="H95" s="17">
        <f t="shared" si="59"/>
        <v>1300</v>
      </c>
      <c r="I95" s="15">
        <f>'[3]14'!J97</f>
        <v>270</v>
      </c>
      <c r="J95" s="16">
        <f>'[3]14'!K97</f>
        <v>0</v>
      </c>
      <c r="K95" s="16">
        <f>'[3]14'!L97</f>
        <v>0</v>
      </c>
      <c r="L95" s="16">
        <f>'[3]14'!M97</f>
        <v>0</v>
      </c>
      <c r="M95" s="16">
        <f>'[3]14'!N97</f>
        <v>0</v>
      </c>
      <c r="N95" s="16">
        <f>'[3]14'!O97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26.03</v>
      </c>
      <c r="AU95" s="8">
        <v>26.03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26.03</v>
      </c>
      <c r="BM95" s="8">
        <f t="shared" si="54"/>
        <v>26.03</v>
      </c>
      <c r="BN95" s="8">
        <f t="shared" si="55"/>
        <v>26.99</v>
      </c>
      <c r="BO95" s="8">
        <f t="shared" si="56"/>
        <v>26.99</v>
      </c>
      <c r="BP95" s="139">
        <f t="shared" si="57"/>
        <v>-0.9599999999999973</v>
      </c>
      <c r="BQ95" s="139">
        <f t="shared" si="58"/>
        <v>-0.9599999999999973</v>
      </c>
    </row>
    <row r="96" spans="1:69">
      <c r="A96" s="8" t="s">
        <v>138</v>
      </c>
      <c r="B96" s="15">
        <f>'[3]14'!B98</f>
        <v>320</v>
      </c>
      <c r="C96" s="16">
        <f>'[3]14'!C98</f>
        <v>0</v>
      </c>
      <c r="D96" s="16">
        <f>'[3]14'!D98</f>
        <v>0</v>
      </c>
      <c r="E96" s="16">
        <f>'[3]14'!E98</f>
        <v>0</v>
      </c>
      <c r="F96" s="16">
        <f>'[3]14'!F98</f>
        <v>980</v>
      </c>
      <c r="G96" s="16">
        <f>'[3]14'!G98</f>
        <v>0</v>
      </c>
      <c r="H96" s="17">
        <f t="shared" si="59"/>
        <v>1300</v>
      </c>
      <c r="I96" s="15">
        <f>'[3]14'!J98</f>
        <v>270</v>
      </c>
      <c r="J96" s="16">
        <f>'[3]14'!K98</f>
        <v>0</v>
      </c>
      <c r="K96" s="16">
        <f>'[3]14'!L98</f>
        <v>0</v>
      </c>
      <c r="L96" s="16">
        <f>'[3]14'!M98</f>
        <v>0</v>
      </c>
      <c r="M96" s="16">
        <f>'[3]14'!N98</f>
        <v>0</v>
      </c>
      <c r="N96" s="16">
        <f>'[3]14'!O98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26.03</v>
      </c>
      <c r="AU96" s="8">
        <v>26.03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26.03</v>
      </c>
      <c r="BM96" s="8">
        <f t="shared" si="54"/>
        <v>26.03</v>
      </c>
      <c r="BN96" s="8">
        <f t="shared" si="55"/>
        <v>26.99</v>
      </c>
      <c r="BO96" s="8">
        <f t="shared" si="56"/>
        <v>26.99</v>
      </c>
      <c r="BP96" s="139">
        <f t="shared" si="57"/>
        <v>-0.9599999999999973</v>
      </c>
      <c r="BQ96" s="139">
        <f t="shared" si="58"/>
        <v>-0.9599999999999973</v>
      </c>
    </row>
    <row r="97" spans="1:69">
      <c r="A97" s="8" t="s">
        <v>139</v>
      </c>
      <c r="B97" s="15">
        <f>'[3]14'!B99</f>
        <v>320</v>
      </c>
      <c r="C97" s="16">
        <f>'[3]14'!C99</f>
        <v>0</v>
      </c>
      <c r="D97" s="16">
        <f>'[3]14'!D99</f>
        <v>0</v>
      </c>
      <c r="E97" s="16">
        <f>'[3]14'!E99</f>
        <v>0</v>
      </c>
      <c r="F97" s="16">
        <f>'[3]14'!F99</f>
        <v>980</v>
      </c>
      <c r="G97" s="16">
        <f>'[3]14'!G99</f>
        <v>0</v>
      </c>
      <c r="H97" s="17">
        <f t="shared" si="59"/>
        <v>1300</v>
      </c>
      <c r="I97" s="15">
        <f>'[3]14'!J99</f>
        <v>270</v>
      </c>
      <c r="J97" s="16">
        <f>'[3]14'!K99</f>
        <v>0</v>
      </c>
      <c r="K97" s="16">
        <f>'[3]14'!L99</f>
        <v>0</v>
      </c>
      <c r="L97" s="16">
        <f>'[3]14'!M99</f>
        <v>0</v>
      </c>
      <c r="M97" s="16">
        <f>'[3]14'!N99</f>
        <v>0</v>
      </c>
      <c r="N97" s="16">
        <f>'[3]14'!O99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26.03</v>
      </c>
      <c r="AU97" s="8">
        <v>26.03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26.03</v>
      </c>
      <c r="BM97" s="8">
        <f t="shared" si="54"/>
        <v>26.03</v>
      </c>
      <c r="BN97" s="8">
        <f t="shared" si="55"/>
        <v>26.99</v>
      </c>
      <c r="BO97" s="8">
        <f t="shared" si="56"/>
        <v>26.99</v>
      </c>
      <c r="BP97" s="139">
        <f t="shared" si="57"/>
        <v>-0.9599999999999973</v>
      </c>
      <c r="BQ97" s="139">
        <f t="shared" si="58"/>
        <v>-0.9599999999999973</v>
      </c>
    </row>
    <row r="98" spans="1:69">
      <c r="A98" s="8" t="s">
        <v>140</v>
      </c>
      <c r="B98" s="15">
        <f>'[3]14'!B100</f>
        <v>320</v>
      </c>
      <c r="C98" s="16">
        <f>'[3]14'!C100</f>
        <v>0</v>
      </c>
      <c r="D98" s="16">
        <f>'[3]14'!D100</f>
        <v>0</v>
      </c>
      <c r="E98" s="16">
        <f>'[3]14'!E100</f>
        <v>0</v>
      </c>
      <c r="F98" s="16">
        <f>'[3]14'!F100</f>
        <v>980</v>
      </c>
      <c r="G98" s="16">
        <f>'[3]14'!G100</f>
        <v>0</v>
      </c>
      <c r="H98" s="17">
        <f t="shared" si="59"/>
        <v>1300</v>
      </c>
      <c r="I98" s="15">
        <f>'[3]14'!J100</f>
        <v>270</v>
      </c>
      <c r="J98" s="16">
        <f>'[3]14'!K100</f>
        <v>0</v>
      </c>
      <c r="K98" s="16">
        <f>'[3]14'!L100</f>
        <v>0</v>
      </c>
      <c r="L98" s="16">
        <f>'[3]14'!M100</f>
        <v>0</v>
      </c>
      <c r="M98" s="16">
        <f>'[3]14'!N100</f>
        <v>0</v>
      </c>
      <c r="N98" s="16">
        <f>'[3]14'!O100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26.03</v>
      </c>
      <c r="AU98" s="8">
        <v>26.03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26.03</v>
      </c>
      <c r="BM98" s="8">
        <f t="shared" si="54"/>
        <v>26.03</v>
      </c>
      <c r="BN98" s="8">
        <f t="shared" si="55"/>
        <v>26.99</v>
      </c>
      <c r="BO98" s="8">
        <f t="shared" si="56"/>
        <v>26.99</v>
      </c>
      <c r="BP98" s="139">
        <f t="shared" si="57"/>
        <v>-0.9599999999999973</v>
      </c>
      <c r="BQ98" s="139">
        <f t="shared" si="58"/>
        <v>-0.9599999999999973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23.4</v>
      </c>
      <c r="G99" s="15">
        <f t="shared" si="62"/>
        <v>0</v>
      </c>
      <c r="H99" s="15">
        <f t="shared" si="62"/>
        <v>31.08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0.65026499999999898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0.65026499999999898</v>
      </c>
      <c r="AE99" s="15">
        <f t="shared" si="62"/>
        <v>0.64747499999999902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0.64747499999999902</v>
      </c>
      <c r="AL99" s="15">
        <f t="shared" si="62"/>
        <v>5.1822600000000074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5.1822600000000074</v>
      </c>
      <c r="AS99" s="15">
        <f t="shared" si="62"/>
        <v>0</v>
      </c>
      <c r="AT99" s="15">
        <f t="shared" si="62"/>
        <v>0.62713500000000044</v>
      </c>
      <c r="AU99" s="15">
        <f t="shared" si="62"/>
        <v>0.62444500000000047</v>
      </c>
      <c r="AV99" s="15">
        <f t="shared" si="62"/>
        <v>0</v>
      </c>
      <c r="AW99" s="15">
        <f t="shared" si="62"/>
        <v>0.65026499999999898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0.65026499999999898</v>
      </c>
      <c r="BD99" s="15">
        <f t="shared" si="62"/>
        <v>0.64747499999999902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0.64747499999999902</v>
      </c>
      <c r="BK99" s="15"/>
      <c r="BL99" s="15">
        <f t="shared" si="63"/>
        <v>0.62713500000000044</v>
      </c>
      <c r="BM99" s="15">
        <f t="shared" si="63"/>
        <v>0.62444500000000047</v>
      </c>
      <c r="BN99" s="15">
        <f t="shared" si="63"/>
        <v>0.65026499999999898</v>
      </c>
      <c r="BO99" s="15">
        <f t="shared" si="63"/>
        <v>0.64747499999999902</v>
      </c>
      <c r="BP99" s="15">
        <f t="shared" si="63"/>
        <v>-2.3129999999999887E-2</v>
      </c>
      <c r="BQ99" s="15">
        <f t="shared" si="63"/>
        <v>-2.3029999999999884E-2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45244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45244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45244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34.6</v>
      </c>
      <c r="E3">
        <f>GT!N3</f>
        <v>0</v>
      </c>
      <c r="F3">
        <f>B3+C3</f>
        <v>72</v>
      </c>
      <c r="G3">
        <f>D3+E3-X3</f>
        <v>34.6</v>
      </c>
      <c r="H3" s="112"/>
      <c r="I3">
        <f>BRPL_EOD!AA3+BRPL_EOD!AB3</f>
        <v>13.45</v>
      </c>
      <c r="J3">
        <f>BYPL_EOD!AA3+BYPL_EOD!AB3</f>
        <v>8</v>
      </c>
      <c r="K3">
        <f>MES_EOD!AA3+MES_EOD!AB3</f>
        <v>0</v>
      </c>
      <c r="L3">
        <f>NDMC_EOD!AA3+NDMC_EOD!AB3</f>
        <v>2.08</v>
      </c>
      <c r="M3">
        <f>TPDDL_EOD!AA3+TPDDL_EOD!AB3</f>
        <v>11</v>
      </c>
      <c r="N3">
        <f t="shared" ref="N3:N66" si="0">SUM(I3:M3)</f>
        <v>34.53</v>
      </c>
      <c r="O3" s="112">
        <f t="shared" ref="O3:O66" si="1">G3-N3</f>
        <v>7.0000000000000284E-2</v>
      </c>
      <c r="P3">
        <v>13.477266145380828</v>
      </c>
      <c r="Q3">
        <v>8.0162177816391544</v>
      </c>
      <c r="R3">
        <v>0</v>
      </c>
      <c r="S3">
        <v>2.0842166232261801</v>
      </c>
      <c r="T3">
        <v>11.022299449753838</v>
      </c>
      <c r="U3" s="114">
        <f t="shared" ref="U3:U66" si="2">SUM(P3:T3)</f>
        <v>34.599999999999994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34.6</v>
      </c>
      <c r="E4">
        <f>GT!N4</f>
        <v>0</v>
      </c>
      <c r="F4">
        <f t="shared" ref="F4:F67" si="4">B4+C4</f>
        <v>72</v>
      </c>
      <c r="G4">
        <f t="shared" ref="G4:G67" si="5">D4+E4-X4</f>
        <v>34.6</v>
      </c>
      <c r="H4" s="112"/>
      <c r="I4">
        <f>BRPL_EOD!AA4+BRPL_EOD!AB4</f>
        <v>13.45</v>
      </c>
      <c r="J4">
        <f>BYPL_EOD!AA4+BYPL_EOD!AB4</f>
        <v>8</v>
      </c>
      <c r="K4">
        <f>MES_EOD!AA4+MES_EOD!AB4</f>
        <v>0</v>
      </c>
      <c r="L4">
        <f>NDMC_EOD!AA4+NDMC_EOD!AB4</f>
        <v>2.08</v>
      </c>
      <c r="M4">
        <f>TPDDL_EOD!AA4+TPDDL_EOD!AB4</f>
        <v>11</v>
      </c>
      <c r="N4">
        <f t="shared" si="0"/>
        <v>34.53</v>
      </c>
      <c r="O4" s="112">
        <f t="shared" si="1"/>
        <v>7.0000000000000284E-2</v>
      </c>
      <c r="P4">
        <v>13.477266145380828</v>
      </c>
      <c r="Q4">
        <v>8.0162177816391544</v>
      </c>
      <c r="R4">
        <v>0</v>
      </c>
      <c r="S4">
        <v>2.0842166232261801</v>
      </c>
      <c r="T4">
        <v>11.022299449753838</v>
      </c>
      <c r="U4" s="114">
        <f t="shared" si="2"/>
        <v>34.599999999999994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34.6</v>
      </c>
      <c r="E5">
        <f>GT!N5</f>
        <v>0</v>
      </c>
      <c r="F5">
        <f t="shared" si="4"/>
        <v>72</v>
      </c>
      <c r="G5">
        <f t="shared" si="5"/>
        <v>34.6</v>
      </c>
      <c r="H5" s="112"/>
      <c r="I5">
        <f>BRPL_EOD!AA5+BRPL_EOD!AB5</f>
        <v>13.45</v>
      </c>
      <c r="J5">
        <f>BYPL_EOD!AA5+BYPL_EOD!AB5</f>
        <v>8</v>
      </c>
      <c r="K5">
        <f>MES_EOD!AA5+MES_EOD!AB5</f>
        <v>0</v>
      </c>
      <c r="L5">
        <f>NDMC_EOD!AA5+NDMC_EOD!AB5</f>
        <v>2.08</v>
      </c>
      <c r="M5">
        <f>TPDDL_EOD!AA5+TPDDL_EOD!AB5</f>
        <v>11</v>
      </c>
      <c r="N5">
        <f t="shared" si="0"/>
        <v>34.53</v>
      </c>
      <c r="O5" s="112">
        <f t="shared" si="1"/>
        <v>7.0000000000000284E-2</v>
      </c>
      <c r="P5">
        <v>13.477266145380828</v>
      </c>
      <c r="Q5">
        <v>8.0162177816391544</v>
      </c>
      <c r="R5">
        <v>0</v>
      </c>
      <c r="S5">
        <v>2.0842166232261801</v>
      </c>
      <c r="T5">
        <v>11.022299449753838</v>
      </c>
      <c r="U5" s="114">
        <f t="shared" si="2"/>
        <v>34.599999999999994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34.6</v>
      </c>
      <c r="E6">
        <f>GT!N6</f>
        <v>0</v>
      </c>
      <c r="F6">
        <f t="shared" si="4"/>
        <v>72</v>
      </c>
      <c r="G6">
        <f t="shared" si="5"/>
        <v>34.6</v>
      </c>
      <c r="H6" s="112"/>
      <c r="I6">
        <f>BRPL_EOD!AA6+BRPL_EOD!AB6</f>
        <v>13.45</v>
      </c>
      <c r="J6">
        <f>BYPL_EOD!AA6+BYPL_EOD!AB6</f>
        <v>8</v>
      </c>
      <c r="K6">
        <f>MES_EOD!AA6+MES_EOD!AB6</f>
        <v>0</v>
      </c>
      <c r="L6">
        <f>NDMC_EOD!AA6+NDMC_EOD!AB6</f>
        <v>2.08</v>
      </c>
      <c r="M6">
        <f>TPDDL_EOD!AA6+TPDDL_EOD!AB6</f>
        <v>11</v>
      </c>
      <c r="N6">
        <f t="shared" si="0"/>
        <v>34.53</v>
      </c>
      <c r="O6" s="112">
        <f t="shared" si="1"/>
        <v>7.0000000000000284E-2</v>
      </c>
      <c r="P6">
        <v>13.477266145380828</v>
      </c>
      <c r="Q6">
        <v>8.0162177816391544</v>
      </c>
      <c r="R6">
        <v>0</v>
      </c>
      <c r="S6">
        <v>2.0842166232261801</v>
      </c>
      <c r="T6">
        <v>11.022299449753838</v>
      </c>
      <c r="U6" s="114">
        <f t="shared" si="2"/>
        <v>34.599999999999994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34.6</v>
      </c>
      <c r="E7">
        <f>GT!N7</f>
        <v>0</v>
      </c>
      <c r="F7">
        <f t="shared" si="4"/>
        <v>72</v>
      </c>
      <c r="G7">
        <f t="shared" si="5"/>
        <v>34.6</v>
      </c>
      <c r="H7" s="112"/>
      <c r="I7">
        <f>BRPL_EOD!AA7+BRPL_EOD!AB7</f>
        <v>13.45</v>
      </c>
      <c r="J7">
        <f>BYPL_EOD!AA7+BYPL_EOD!AB7</f>
        <v>8</v>
      </c>
      <c r="K7">
        <f>MES_EOD!AA7+MES_EOD!AB7</f>
        <v>0</v>
      </c>
      <c r="L7">
        <f>NDMC_EOD!AA7+NDMC_EOD!AB7</f>
        <v>2.08</v>
      </c>
      <c r="M7">
        <f>TPDDL_EOD!AA7+TPDDL_EOD!AB7</f>
        <v>11</v>
      </c>
      <c r="N7">
        <f t="shared" si="0"/>
        <v>34.53</v>
      </c>
      <c r="O7" s="112">
        <f t="shared" si="1"/>
        <v>7.0000000000000284E-2</v>
      </c>
      <c r="P7">
        <v>13.477266145380828</v>
      </c>
      <c r="Q7">
        <v>8.0162177816391544</v>
      </c>
      <c r="R7">
        <v>0</v>
      </c>
      <c r="S7">
        <v>2.0842166232261801</v>
      </c>
      <c r="T7">
        <v>11.022299449753838</v>
      </c>
      <c r="U7" s="114">
        <f t="shared" si="2"/>
        <v>34.599999999999994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34.6</v>
      </c>
      <c r="E8">
        <f>GT!N8</f>
        <v>0</v>
      </c>
      <c r="F8">
        <f t="shared" si="4"/>
        <v>72</v>
      </c>
      <c r="G8">
        <f t="shared" si="5"/>
        <v>34.6</v>
      </c>
      <c r="H8" s="112"/>
      <c r="I8">
        <f>BRPL_EOD!AA8+BRPL_EOD!AB8</f>
        <v>13.45</v>
      </c>
      <c r="J8">
        <f>BYPL_EOD!AA8+BYPL_EOD!AB8</f>
        <v>8</v>
      </c>
      <c r="K8">
        <f>MES_EOD!AA8+MES_EOD!AB8</f>
        <v>0</v>
      </c>
      <c r="L8">
        <f>NDMC_EOD!AA8+NDMC_EOD!AB8</f>
        <v>2.08</v>
      </c>
      <c r="M8">
        <f>TPDDL_EOD!AA8+TPDDL_EOD!AB8</f>
        <v>11</v>
      </c>
      <c r="N8">
        <f t="shared" si="0"/>
        <v>34.53</v>
      </c>
      <c r="O8" s="112">
        <f t="shared" si="1"/>
        <v>7.0000000000000284E-2</v>
      </c>
      <c r="P8">
        <v>13.477266145380828</v>
      </c>
      <c r="Q8">
        <v>8.0162177816391544</v>
      </c>
      <c r="R8">
        <v>0</v>
      </c>
      <c r="S8">
        <v>2.0842166232261801</v>
      </c>
      <c r="T8">
        <v>11.022299449753838</v>
      </c>
      <c r="U8" s="114">
        <f t="shared" si="2"/>
        <v>34.599999999999994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34.6</v>
      </c>
      <c r="E9">
        <f>GT!N9</f>
        <v>0</v>
      </c>
      <c r="F9">
        <f t="shared" si="4"/>
        <v>72</v>
      </c>
      <c r="G9">
        <f t="shared" si="5"/>
        <v>34.6</v>
      </c>
      <c r="H9" s="112"/>
      <c r="I9">
        <f>BRPL_EOD!AA9+BRPL_EOD!AB9</f>
        <v>13.45</v>
      </c>
      <c r="J9">
        <f>BYPL_EOD!AA9+BYPL_EOD!AB9</f>
        <v>8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34.53</v>
      </c>
      <c r="O9" s="112">
        <f t="shared" si="1"/>
        <v>7.0000000000000284E-2</v>
      </c>
      <c r="P9">
        <v>13.477266145380828</v>
      </c>
      <c r="Q9">
        <v>8.0162177816391544</v>
      </c>
      <c r="R9">
        <v>0</v>
      </c>
      <c r="S9">
        <v>2.0842166232261801</v>
      </c>
      <c r="T9">
        <v>11.022299449753838</v>
      </c>
      <c r="U9" s="114">
        <f t="shared" si="2"/>
        <v>34.599999999999994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34.6</v>
      </c>
      <c r="E10">
        <f>GT!N10</f>
        <v>0</v>
      </c>
      <c r="F10">
        <f t="shared" si="4"/>
        <v>72</v>
      </c>
      <c r="G10">
        <f t="shared" si="5"/>
        <v>34.6</v>
      </c>
      <c r="H10" s="112"/>
      <c r="I10">
        <f>BRPL_EOD!AA10+BRPL_EOD!AB10</f>
        <v>13.45</v>
      </c>
      <c r="J10">
        <f>BYPL_EOD!AA10+BYPL_EOD!AB10</f>
        <v>8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34.53</v>
      </c>
      <c r="O10" s="112">
        <f t="shared" si="1"/>
        <v>7.0000000000000284E-2</v>
      </c>
      <c r="P10">
        <v>13.477266145380828</v>
      </c>
      <c r="Q10">
        <v>8.0162177816391544</v>
      </c>
      <c r="R10">
        <v>0</v>
      </c>
      <c r="S10">
        <v>2.0842166232261801</v>
      </c>
      <c r="T10">
        <v>11.022299449753838</v>
      </c>
      <c r="U10" s="114">
        <f t="shared" si="2"/>
        <v>34.599999999999994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34.6</v>
      </c>
      <c r="E11">
        <f>GT!N11</f>
        <v>0</v>
      </c>
      <c r="F11">
        <f t="shared" si="4"/>
        <v>72</v>
      </c>
      <c r="G11">
        <f t="shared" si="5"/>
        <v>34.6</v>
      </c>
      <c r="H11" s="112"/>
      <c r="I11">
        <f>BRPL_EOD!AA11+BRPL_EOD!AB11</f>
        <v>13.45</v>
      </c>
      <c r="J11">
        <f>BYPL_EOD!AA11+BYPL_EOD!AB11</f>
        <v>8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34.53</v>
      </c>
      <c r="O11" s="112">
        <f t="shared" si="1"/>
        <v>7.0000000000000284E-2</v>
      </c>
      <c r="P11">
        <v>13.477266145380828</v>
      </c>
      <c r="Q11">
        <v>8.0162177816391544</v>
      </c>
      <c r="R11">
        <v>0</v>
      </c>
      <c r="S11">
        <v>2.0842166232261801</v>
      </c>
      <c r="T11">
        <v>11.022299449753838</v>
      </c>
      <c r="U11" s="114">
        <f t="shared" si="2"/>
        <v>34.599999999999994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33.6</v>
      </c>
      <c r="E12">
        <f>GT!N12</f>
        <v>0</v>
      </c>
      <c r="F12">
        <f t="shared" si="4"/>
        <v>72</v>
      </c>
      <c r="G12">
        <f t="shared" si="5"/>
        <v>33.6</v>
      </c>
      <c r="H12" s="112"/>
      <c r="I12">
        <f>BRPL_EOD!AA12+BRPL_EOD!AB12</f>
        <v>12.45</v>
      </c>
      <c r="J12">
        <f>BYPL_EOD!AA12+BYPL_EOD!AB12</f>
        <v>8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33.53</v>
      </c>
      <c r="O12" s="112">
        <f t="shared" si="1"/>
        <v>7.0000000000000284E-2</v>
      </c>
      <c r="P12">
        <v>12.475991649269311</v>
      </c>
      <c r="Q12">
        <v>8.0167014613778704</v>
      </c>
      <c r="R12">
        <v>0</v>
      </c>
      <c r="S12">
        <v>2.0843423799582466</v>
      </c>
      <c r="T12">
        <v>11.022964509394573</v>
      </c>
      <c r="U12" s="114">
        <f t="shared" si="2"/>
        <v>33.6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33.6</v>
      </c>
      <c r="E13">
        <f>GT!N13</f>
        <v>0</v>
      </c>
      <c r="F13">
        <f t="shared" si="4"/>
        <v>72</v>
      </c>
      <c r="G13">
        <f t="shared" si="5"/>
        <v>33.6</v>
      </c>
      <c r="H13" s="112"/>
      <c r="I13">
        <f>BRPL_EOD!AA13+BRPL_EOD!AB13</f>
        <v>12.45</v>
      </c>
      <c r="J13">
        <f>BYPL_EOD!AA13+BYPL_EOD!AB13</f>
        <v>8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33.53</v>
      </c>
      <c r="O13" s="112">
        <f t="shared" si="1"/>
        <v>7.0000000000000284E-2</v>
      </c>
      <c r="P13">
        <v>12.475991649269311</v>
      </c>
      <c r="Q13">
        <v>8.0167014613778704</v>
      </c>
      <c r="R13">
        <v>0</v>
      </c>
      <c r="S13">
        <v>2.0843423799582466</v>
      </c>
      <c r="T13">
        <v>11.022964509394573</v>
      </c>
      <c r="U13" s="114">
        <f t="shared" si="2"/>
        <v>33.6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33.6</v>
      </c>
      <c r="E14">
        <f>GT!N14</f>
        <v>0</v>
      </c>
      <c r="F14">
        <f t="shared" si="4"/>
        <v>72</v>
      </c>
      <c r="G14">
        <f t="shared" si="5"/>
        <v>33.6</v>
      </c>
      <c r="H14" s="112"/>
      <c r="I14">
        <f>BRPL_EOD!AA14+BRPL_EOD!AB14</f>
        <v>12.45</v>
      </c>
      <c r="J14">
        <f>BYPL_EOD!AA14+BYPL_EOD!AB14</f>
        <v>8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33.53</v>
      </c>
      <c r="O14" s="112">
        <f t="shared" si="1"/>
        <v>7.0000000000000284E-2</v>
      </c>
      <c r="P14">
        <v>12.475991649269311</v>
      </c>
      <c r="Q14">
        <v>8.0167014613778704</v>
      </c>
      <c r="R14">
        <v>0</v>
      </c>
      <c r="S14">
        <v>2.0843423799582466</v>
      </c>
      <c r="T14">
        <v>11.022964509394573</v>
      </c>
      <c r="U14" s="114">
        <f t="shared" si="2"/>
        <v>33.6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33.6</v>
      </c>
      <c r="E15">
        <f>GT!N15</f>
        <v>0</v>
      </c>
      <c r="F15">
        <f t="shared" si="4"/>
        <v>72</v>
      </c>
      <c r="G15">
        <f t="shared" si="5"/>
        <v>33.6</v>
      </c>
      <c r="H15" s="112"/>
      <c r="I15">
        <f>BRPL_EOD!AA15+BRPL_EOD!AB15</f>
        <v>12.45</v>
      </c>
      <c r="J15">
        <f>BYPL_EOD!AA15+BYPL_EOD!AB15</f>
        <v>8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33.53</v>
      </c>
      <c r="O15" s="112">
        <f t="shared" si="1"/>
        <v>7.0000000000000284E-2</v>
      </c>
      <c r="P15">
        <v>12.475991649269311</v>
      </c>
      <c r="Q15">
        <v>8.0167014613778704</v>
      </c>
      <c r="R15">
        <v>0</v>
      </c>
      <c r="S15">
        <v>2.0843423799582466</v>
      </c>
      <c r="T15">
        <v>11.022964509394573</v>
      </c>
      <c r="U15" s="114">
        <f t="shared" si="2"/>
        <v>33.6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33.6</v>
      </c>
      <c r="E16">
        <f>GT!N16</f>
        <v>0</v>
      </c>
      <c r="F16">
        <f t="shared" si="4"/>
        <v>72</v>
      </c>
      <c r="G16">
        <f t="shared" si="5"/>
        <v>33.6</v>
      </c>
      <c r="H16" s="112"/>
      <c r="I16">
        <f>BRPL_EOD!AA16+BRPL_EOD!AB16</f>
        <v>12.45</v>
      </c>
      <c r="J16">
        <f>BYPL_EOD!AA16+BYPL_EOD!AB16</f>
        <v>8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33.53</v>
      </c>
      <c r="O16" s="112">
        <f t="shared" si="1"/>
        <v>7.0000000000000284E-2</v>
      </c>
      <c r="P16">
        <v>12.475991649269311</v>
      </c>
      <c r="Q16">
        <v>8.0167014613778704</v>
      </c>
      <c r="R16">
        <v>0</v>
      </c>
      <c r="S16">
        <v>2.0843423799582466</v>
      </c>
      <c r="T16">
        <v>11.022964509394573</v>
      </c>
      <c r="U16" s="114">
        <f t="shared" si="2"/>
        <v>33.6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33.6</v>
      </c>
      <c r="E17">
        <f>GT!N17</f>
        <v>0</v>
      </c>
      <c r="F17">
        <f t="shared" si="4"/>
        <v>72</v>
      </c>
      <c r="G17">
        <f t="shared" si="5"/>
        <v>33.6</v>
      </c>
      <c r="H17" s="112"/>
      <c r="I17">
        <f>BRPL_EOD!AA17+BRPL_EOD!AB17</f>
        <v>12.45</v>
      </c>
      <c r="J17">
        <f>BYPL_EOD!AA17+BYPL_EOD!AB17</f>
        <v>8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33.53</v>
      </c>
      <c r="O17" s="112">
        <f t="shared" si="1"/>
        <v>7.0000000000000284E-2</v>
      </c>
      <c r="P17">
        <v>12.475991649269311</v>
      </c>
      <c r="Q17">
        <v>8.0167014613778704</v>
      </c>
      <c r="R17">
        <v>0</v>
      </c>
      <c r="S17">
        <v>2.0843423799582466</v>
      </c>
      <c r="T17">
        <v>11.022964509394573</v>
      </c>
      <c r="U17" s="114">
        <f t="shared" si="2"/>
        <v>33.6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33.6</v>
      </c>
      <c r="E18">
        <f>GT!N18</f>
        <v>0</v>
      </c>
      <c r="F18">
        <f t="shared" si="4"/>
        <v>72</v>
      </c>
      <c r="G18">
        <f t="shared" si="5"/>
        <v>33.6</v>
      </c>
      <c r="H18" s="112"/>
      <c r="I18">
        <f>BRPL_EOD!AA18+BRPL_EOD!AB18</f>
        <v>12.45</v>
      </c>
      <c r="J18">
        <f>BYPL_EOD!AA18+BYPL_EOD!AB18</f>
        <v>8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33.53</v>
      </c>
      <c r="O18" s="112">
        <f t="shared" si="1"/>
        <v>7.0000000000000284E-2</v>
      </c>
      <c r="P18">
        <v>12.475991649269311</v>
      </c>
      <c r="Q18">
        <v>8.0167014613778704</v>
      </c>
      <c r="R18">
        <v>0</v>
      </c>
      <c r="S18">
        <v>2.0843423799582466</v>
      </c>
      <c r="T18">
        <v>11.022964509394573</v>
      </c>
      <c r="U18" s="114">
        <f t="shared" si="2"/>
        <v>33.6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33.6</v>
      </c>
      <c r="E19">
        <f>GT!N19</f>
        <v>0</v>
      </c>
      <c r="F19">
        <f t="shared" si="4"/>
        <v>72</v>
      </c>
      <c r="G19">
        <f t="shared" si="5"/>
        <v>33.6</v>
      </c>
      <c r="H19" s="112"/>
      <c r="I19">
        <f>BRPL_EOD!AA19+BRPL_EOD!AB19</f>
        <v>12.45</v>
      </c>
      <c r="J19">
        <f>BYPL_EOD!AA19+BYPL_EOD!AB19</f>
        <v>8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33.53</v>
      </c>
      <c r="O19" s="112">
        <f t="shared" si="1"/>
        <v>7.0000000000000284E-2</v>
      </c>
      <c r="P19">
        <v>12.475991649269311</v>
      </c>
      <c r="Q19">
        <v>8.0167014613778704</v>
      </c>
      <c r="R19">
        <v>0</v>
      </c>
      <c r="S19">
        <v>2.0843423799582466</v>
      </c>
      <c r="T19">
        <v>11.022964509394573</v>
      </c>
      <c r="U19" s="114">
        <f t="shared" si="2"/>
        <v>33.6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33.6</v>
      </c>
      <c r="E20">
        <f>GT!N20</f>
        <v>0</v>
      </c>
      <c r="F20">
        <f t="shared" si="4"/>
        <v>72</v>
      </c>
      <c r="G20">
        <f t="shared" si="5"/>
        <v>33.6</v>
      </c>
      <c r="H20" s="112"/>
      <c r="I20">
        <f>BRPL_EOD!AA20+BRPL_EOD!AB20</f>
        <v>12.45</v>
      </c>
      <c r="J20">
        <f>BYPL_EOD!AA20+BYPL_EOD!AB20</f>
        <v>8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33.53</v>
      </c>
      <c r="O20" s="112">
        <f t="shared" si="1"/>
        <v>7.0000000000000284E-2</v>
      </c>
      <c r="P20">
        <v>12.475991649269311</v>
      </c>
      <c r="Q20">
        <v>8.0167014613778704</v>
      </c>
      <c r="R20">
        <v>0</v>
      </c>
      <c r="S20">
        <v>2.0843423799582466</v>
      </c>
      <c r="T20">
        <v>11.022964509394573</v>
      </c>
      <c r="U20" s="114">
        <f t="shared" si="2"/>
        <v>33.6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33.6</v>
      </c>
      <c r="E21">
        <f>GT!N21</f>
        <v>0</v>
      </c>
      <c r="F21">
        <f t="shared" si="4"/>
        <v>72</v>
      </c>
      <c r="G21">
        <f t="shared" si="5"/>
        <v>33.6</v>
      </c>
      <c r="H21" s="112"/>
      <c r="I21">
        <f>BRPL_EOD!AA21+BRPL_EOD!AB21</f>
        <v>12.45</v>
      </c>
      <c r="J21">
        <f>BYPL_EOD!AA21+BYPL_EOD!AB21</f>
        <v>8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33.53</v>
      </c>
      <c r="O21" s="112">
        <f t="shared" si="1"/>
        <v>7.0000000000000284E-2</v>
      </c>
      <c r="P21">
        <v>12.475991649269311</v>
      </c>
      <c r="Q21">
        <v>8.0167014613778704</v>
      </c>
      <c r="R21">
        <v>0</v>
      </c>
      <c r="S21">
        <v>2.0843423799582466</v>
      </c>
      <c r="T21">
        <v>11.022964509394573</v>
      </c>
      <c r="U21" s="114">
        <f t="shared" si="2"/>
        <v>33.6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33.6</v>
      </c>
      <c r="E22">
        <f>GT!N22</f>
        <v>0</v>
      </c>
      <c r="F22">
        <f t="shared" si="4"/>
        <v>72</v>
      </c>
      <c r="G22">
        <f t="shared" si="5"/>
        <v>33.6</v>
      </c>
      <c r="H22" s="112"/>
      <c r="I22">
        <f>BRPL_EOD!AA22+BRPL_EOD!AB22</f>
        <v>12.45</v>
      </c>
      <c r="J22">
        <f>BYPL_EOD!AA22+BYPL_EOD!AB22</f>
        <v>8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33.53</v>
      </c>
      <c r="O22" s="112">
        <f t="shared" si="1"/>
        <v>7.0000000000000284E-2</v>
      </c>
      <c r="P22">
        <v>12.475991649269311</v>
      </c>
      <c r="Q22">
        <v>8.0167014613778704</v>
      </c>
      <c r="R22">
        <v>0</v>
      </c>
      <c r="S22">
        <v>2.0843423799582466</v>
      </c>
      <c r="T22">
        <v>11.022964509394573</v>
      </c>
      <c r="U22" s="114">
        <f t="shared" si="2"/>
        <v>33.6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33.6</v>
      </c>
      <c r="E23">
        <f>GT!N23</f>
        <v>0</v>
      </c>
      <c r="F23">
        <f t="shared" si="4"/>
        <v>72</v>
      </c>
      <c r="G23">
        <f t="shared" si="5"/>
        <v>33.6</v>
      </c>
      <c r="H23" s="112"/>
      <c r="I23">
        <f>BRPL_EOD!AA23+BRPL_EOD!AB23</f>
        <v>12.45</v>
      </c>
      <c r="J23">
        <f>BYPL_EOD!AA23+BYPL_EOD!AB23</f>
        <v>8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33.53</v>
      </c>
      <c r="O23" s="112">
        <f t="shared" si="1"/>
        <v>7.0000000000000284E-2</v>
      </c>
      <c r="P23">
        <v>12.475991649269311</v>
      </c>
      <c r="Q23">
        <v>8.0167014613778704</v>
      </c>
      <c r="R23">
        <v>0</v>
      </c>
      <c r="S23">
        <v>2.0843423799582466</v>
      </c>
      <c r="T23">
        <v>11.022964509394573</v>
      </c>
      <c r="U23" s="114">
        <f t="shared" si="2"/>
        <v>33.6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33.6</v>
      </c>
      <c r="E24">
        <f>GT!N24</f>
        <v>0</v>
      </c>
      <c r="F24">
        <f t="shared" si="4"/>
        <v>72</v>
      </c>
      <c r="G24">
        <f t="shared" si="5"/>
        <v>33.6</v>
      </c>
      <c r="H24" s="112"/>
      <c r="I24">
        <f>BRPL_EOD!AA24+BRPL_EOD!AB24</f>
        <v>12.45</v>
      </c>
      <c r="J24">
        <f>BYPL_EOD!AA24+BYPL_EOD!AB24</f>
        <v>8</v>
      </c>
      <c r="K24">
        <f>MES_EOD!AA24+MES_EOD!AB24</f>
        <v>0</v>
      </c>
      <c r="L24">
        <f>NDMC_EOD!AA24+NDMC_EOD!AB24</f>
        <v>2.08</v>
      </c>
      <c r="M24">
        <f>TPDDL_EOD!AA24+TPDDL_EOD!AB24</f>
        <v>11</v>
      </c>
      <c r="N24">
        <f t="shared" si="0"/>
        <v>33.53</v>
      </c>
      <c r="O24" s="112">
        <f t="shared" si="1"/>
        <v>7.0000000000000284E-2</v>
      </c>
      <c r="P24">
        <v>12.475991649269311</v>
      </c>
      <c r="Q24">
        <v>8.0167014613778704</v>
      </c>
      <c r="R24">
        <v>0</v>
      </c>
      <c r="S24">
        <v>2.0843423799582466</v>
      </c>
      <c r="T24">
        <v>11.022964509394573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33.6</v>
      </c>
      <c r="E25">
        <f>GT!N25</f>
        <v>0</v>
      </c>
      <c r="F25">
        <f t="shared" si="4"/>
        <v>72</v>
      </c>
      <c r="G25">
        <f t="shared" si="5"/>
        <v>33.6</v>
      </c>
      <c r="H25" s="112"/>
      <c r="I25">
        <f>BRPL_EOD!AA25+BRPL_EOD!AB25</f>
        <v>12.45</v>
      </c>
      <c r="J25">
        <f>BYPL_EOD!AA25+BYPL_EOD!AB25</f>
        <v>8</v>
      </c>
      <c r="K25">
        <f>MES_EOD!AA25+MES_EOD!AB25</f>
        <v>0</v>
      </c>
      <c r="L25">
        <f>NDMC_EOD!AA25+NDMC_EOD!AB25</f>
        <v>2.08</v>
      </c>
      <c r="M25">
        <f>TPDDL_EOD!AA25+TPDDL_EOD!AB25</f>
        <v>11</v>
      </c>
      <c r="N25">
        <f t="shared" si="0"/>
        <v>33.53</v>
      </c>
      <c r="O25" s="112">
        <f t="shared" si="1"/>
        <v>7.0000000000000284E-2</v>
      </c>
      <c r="P25">
        <v>12.475991649269311</v>
      </c>
      <c r="Q25">
        <v>8.0167014613778704</v>
      </c>
      <c r="R25">
        <v>0</v>
      </c>
      <c r="S25">
        <v>2.0843423799582466</v>
      </c>
      <c r="T25">
        <v>11.022964509394573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33.6</v>
      </c>
      <c r="E26">
        <f>GT!N26</f>
        <v>0</v>
      </c>
      <c r="F26">
        <f t="shared" si="4"/>
        <v>72</v>
      </c>
      <c r="G26">
        <f t="shared" si="5"/>
        <v>33.6</v>
      </c>
      <c r="H26" s="112"/>
      <c r="I26">
        <f>BRPL_EOD!AA26+BRPL_EOD!AB26</f>
        <v>12.45</v>
      </c>
      <c r="J26">
        <f>BYPL_EOD!AA26+BYPL_EOD!AB26</f>
        <v>8</v>
      </c>
      <c r="K26">
        <f>MES_EOD!AA26+MES_EOD!AB26</f>
        <v>0</v>
      </c>
      <c r="L26">
        <f>NDMC_EOD!AA26+NDMC_EOD!AB26</f>
        <v>2.08</v>
      </c>
      <c r="M26">
        <f>TPDDL_EOD!AA26+TPDDL_EOD!AB26</f>
        <v>11</v>
      </c>
      <c r="N26">
        <f t="shared" si="0"/>
        <v>33.53</v>
      </c>
      <c r="O26" s="112">
        <f t="shared" si="1"/>
        <v>7.0000000000000284E-2</v>
      </c>
      <c r="P26">
        <v>12.475991649269311</v>
      </c>
      <c r="Q26">
        <v>8.0167014613778704</v>
      </c>
      <c r="R26">
        <v>0</v>
      </c>
      <c r="S26">
        <v>2.0843423799582466</v>
      </c>
      <c r="T26">
        <v>11.022964509394573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33.6</v>
      </c>
      <c r="E27">
        <f>GT!N27</f>
        <v>0</v>
      </c>
      <c r="F27">
        <f t="shared" si="4"/>
        <v>72</v>
      </c>
      <c r="G27">
        <f t="shared" si="5"/>
        <v>33.6</v>
      </c>
      <c r="H27" s="112"/>
      <c r="I27">
        <f>BRPL_EOD!AA27+BRPL_EOD!AB27</f>
        <v>12.45</v>
      </c>
      <c r="J27">
        <f>BYPL_EOD!AA27+BYPL_EOD!AB27</f>
        <v>8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33.53</v>
      </c>
      <c r="O27" s="112">
        <f t="shared" si="1"/>
        <v>7.0000000000000284E-2</v>
      </c>
      <c r="P27">
        <v>12.475991649269311</v>
      </c>
      <c r="Q27">
        <v>8.0167014613778704</v>
      </c>
      <c r="R27">
        <v>0</v>
      </c>
      <c r="S27">
        <v>2.0843423799582466</v>
      </c>
      <c r="T27">
        <v>11.022964509394573</v>
      </c>
      <c r="U27" s="114">
        <f t="shared" si="2"/>
        <v>33.6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33.6</v>
      </c>
      <c r="E28">
        <f>GT!N28</f>
        <v>0</v>
      </c>
      <c r="F28">
        <f t="shared" si="4"/>
        <v>72</v>
      </c>
      <c r="G28">
        <f t="shared" si="5"/>
        <v>33.6</v>
      </c>
      <c r="H28" s="112"/>
      <c r="I28">
        <f>BRPL_EOD!AA28+BRPL_EOD!AB28</f>
        <v>12.45</v>
      </c>
      <c r="J28">
        <f>BYPL_EOD!AA28+BYPL_EOD!AB28</f>
        <v>8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33.53</v>
      </c>
      <c r="O28" s="112">
        <f t="shared" si="1"/>
        <v>7.0000000000000284E-2</v>
      </c>
      <c r="P28">
        <v>12.475991649269311</v>
      </c>
      <c r="Q28">
        <v>8.0167014613778704</v>
      </c>
      <c r="R28">
        <v>0</v>
      </c>
      <c r="S28">
        <v>2.0843423799582466</v>
      </c>
      <c r="T28">
        <v>11.022964509394573</v>
      </c>
      <c r="U28" s="114">
        <f t="shared" si="2"/>
        <v>33.6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33.6</v>
      </c>
      <c r="E29">
        <f>GT!N29</f>
        <v>0</v>
      </c>
      <c r="F29">
        <f t="shared" si="4"/>
        <v>72</v>
      </c>
      <c r="G29">
        <f t="shared" si="5"/>
        <v>33.6</v>
      </c>
      <c r="H29" s="112"/>
      <c r="I29">
        <f>BRPL_EOD!AA29+BRPL_EOD!AB29</f>
        <v>12.45</v>
      </c>
      <c r="J29">
        <f>BYPL_EOD!AA29+BYPL_EOD!AB29</f>
        <v>8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33.53</v>
      </c>
      <c r="O29" s="112">
        <f t="shared" si="1"/>
        <v>7.0000000000000284E-2</v>
      </c>
      <c r="P29">
        <v>12.475991649269311</v>
      </c>
      <c r="Q29">
        <v>8.0167014613778704</v>
      </c>
      <c r="R29">
        <v>0</v>
      </c>
      <c r="S29">
        <v>2.0843423799582466</v>
      </c>
      <c r="T29">
        <v>11.022964509394573</v>
      </c>
      <c r="U29" s="114">
        <f t="shared" si="2"/>
        <v>33.6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33.6</v>
      </c>
      <c r="E30">
        <f>GT!N30</f>
        <v>0</v>
      </c>
      <c r="F30">
        <f t="shared" si="4"/>
        <v>72</v>
      </c>
      <c r="G30">
        <f t="shared" si="5"/>
        <v>33.6</v>
      </c>
      <c r="H30" s="112"/>
      <c r="I30">
        <f>BRPL_EOD!AA30+BRPL_EOD!AB30</f>
        <v>12.45</v>
      </c>
      <c r="J30">
        <f>BYPL_EOD!AA30+BYPL_EOD!AB30</f>
        <v>8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33.53</v>
      </c>
      <c r="O30" s="112">
        <f t="shared" si="1"/>
        <v>7.0000000000000284E-2</v>
      </c>
      <c r="P30">
        <v>12.475991649269311</v>
      </c>
      <c r="Q30">
        <v>8.0167014613778704</v>
      </c>
      <c r="R30">
        <v>0</v>
      </c>
      <c r="S30">
        <v>2.0843423799582466</v>
      </c>
      <c r="T30">
        <v>11.022964509394573</v>
      </c>
      <c r="U30" s="114">
        <f t="shared" si="2"/>
        <v>33.6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33.6</v>
      </c>
      <c r="E31">
        <f>GT!N31</f>
        <v>0</v>
      </c>
      <c r="F31">
        <f t="shared" si="4"/>
        <v>72</v>
      </c>
      <c r="G31">
        <f t="shared" si="5"/>
        <v>33.6</v>
      </c>
      <c r="H31" s="112"/>
      <c r="I31">
        <f>BRPL_EOD!AA31+BRPL_EOD!AB31</f>
        <v>12.45</v>
      </c>
      <c r="J31">
        <f>BYPL_EOD!AA31+BYPL_EOD!AB31</f>
        <v>8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33.53</v>
      </c>
      <c r="O31" s="112">
        <f t="shared" si="1"/>
        <v>7.0000000000000284E-2</v>
      </c>
      <c r="P31">
        <v>12.475991649269311</v>
      </c>
      <c r="Q31">
        <v>8.0167014613778704</v>
      </c>
      <c r="R31">
        <v>0</v>
      </c>
      <c r="S31">
        <v>2.0843423799582466</v>
      </c>
      <c r="T31">
        <v>11.022964509394573</v>
      </c>
      <c r="U31" s="114">
        <f t="shared" si="2"/>
        <v>33.6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33.6</v>
      </c>
      <c r="E32">
        <f>GT!N32</f>
        <v>0</v>
      </c>
      <c r="F32">
        <f t="shared" si="4"/>
        <v>72</v>
      </c>
      <c r="G32">
        <f t="shared" si="5"/>
        <v>33.6</v>
      </c>
      <c r="H32" s="112"/>
      <c r="I32">
        <f>BRPL_EOD!AA32+BRPL_EOD!AB32</f>
        <v>12.45</v>
      </c>
      <c r="J32">
        <f>BYPL_EOD!AA32+BYPL_EOD!AB32</f>
        <v>8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33.53</v>
      </c>
      <c r="O32" s="112">
        <f t="shared" si="1"/>
        <v>7.0000000000000284E-2</v>
      </c>
      <c r="P32">
        <v>12.475991649269311</v>
      </c>
      <c r="Q32">
        <v>8.0167014613778704</v>
      </c>
      <c r="R32">
        <v>0</v>
      </c>
      <c r="S32">
        <v>2.0843423799582466</v>
      </c>
      <c r="T32">
        <v>11.022964509394573</v>
      </c>
      <c r="U32" s="114">
        <f t="shared" si="2"/>
        <v>33.6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33.6</v>
      </c>
      <c r="E33">
        <f>GT!N33</f>
        <v>0</v>
      </c>
      <c r="F33">
        <f t="shared" si="4"/>
        <v>72</v>
      </c>
      <c r="G33">
        <f t="shared" si="5"/>
        <v>33.6</v>
      </c>
      <c r="H33" s="112"/>
      <c r="I33">
        <f>BRPL_EOD!AA33+BRPL_EOD!AB33</f>
        <v>12.45</v>
      </c>
      <c r="J33">
        <f>BYPL_EOD!AA33+BYPL_EOD!AB33</f>
        <v>8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33.53</v>
      </c>
      <c r="O33" s="112">
        <f t="shared" si="1"/>
        <v>7.0000000000000284E-2</v>
      </c>
      <c r="P33">
        <v>12.475991649269311</v>
      </c>
      <c r="Q33">
        <v>8.0167014613778704</v>
      </c>
      <c r="R33">
        <v>0</v>
      </c>
      <c r="S33">
        <v>2.0843423799582466</v>
      </c>
      <c r="T33">
        <v>11.022964509394573</v>
      </c>
      <c r="U33" s="114">
        <f t="shared" si="2"/>
        <v>33.6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33.6</v>
      </c>
      <c r="E34">
        <f>GT!N34</f>
        <v>0</v>
      </c>
      <c r="F34">
        <f t="shared" si="4"/>
        <v>72</v>
      </c>
      <c r="G34">
        <f t="shared" si="5"/>
        <v>33.6</v>
      </c>
      <c r="H34" s="112"/>
      <c r="I34">
        <f>BRPL_EOD!AA34+BRPL_EOD!AB34</f>
        <v>12.45</v>
      </c>
      <c r="J34">
        <f>BYPL_EOD!AA34+BYPL_EOD!AB34</f>
        <v>8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33.53</v>
      </c>
      <c r="O34" s="112">
        <f t="shared" si="1"/>
        <v>7.0000000000000284E-2</v>
      </c>
      <c r="P34">
        <v>12.475991649269311</v>
      </c>
      <c r="Q34">
        <v>8.0167014613778704</v>
      </c>
      <c r="R34">
        <v>0</v>
      </c>
      <c r="S34">
        <v>2.0843423799582466</v>
      </c>
      <c r="T34">
        <v>11.022964509394573</v>
      </c>
      <c r="U34" s="114">
        <f t="shared" si="2"/>
        <v>33.6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33.6</v>
      </c>
      <c r="E35">
        <f>GT!N35</f>
        <v>0</v>
      </c>
      <c r="F35">
        <f t="shared" si="4"/>
        <v>72</v>
      </c>
      <c r="G35">
        <f t="shared" si="5"/>
        <v>33.6</v>
      </c>
      <c r="H35" s="112"/>
      <c r="I35">
        <f>BRPL_EOD!AA35+BRPL_EOD!AB35</f>
        <v>12.45</v>
      </c>
      <c r="J35">
        <f>BYPL_EOD!AA35+BYPL_EOD!AB35</f>
        <v>8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33.53</v>
      </c>
      <c r="O35" s="112">
        <f t="shared" si="1"/>
        <v>7.0000000000000284E-2</v>
      </c>
      <c r="P35">
        <v>12.475991649269311</v>
      </c>
      <c r="Q35">
        <v>8.0167014613778704</v>
      </c>
      <c r="R35">
        <v>0</v>
      </c>
      <c r="S35">
        <v>2.0843423799582466</v>
      </c>
      <c r="T35">
        <v>11.022964509394573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33.6</v>
      </c>
      <c r="E36">
        <f>GT!N36</f>
        <v>0</v>
      </c>
      <c r="F36">
        <f t="shared" si="4"/>
        <v>72</v>
      </c>
      <c r="G36">
        <f t="shared" si="5"/>
        <v>33.6</v>
      </c>
      <c r="H36" s="112"/>
      <c r="I36">
        <f>BRPL_EOD!AA36+BRPL_EOD!AB36</f>
        <v>12.45</v>
      </c>
      <c r="J36">
        <f>BYPL_EOD!AA36+BYPL_EOD!AB36</f>
        <v>8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33.53</v>
      </c>
      <c r="O36" s="112">
        <f t="shared" si="1"/>
        <v>7.0000000000000284E-2</v>
      </c>
      <c r="P36">
        <v>12.475991649269311</v>
      </c>
      <c r="Q36">
        <v>8.0167014613778704</v>
      </c>
      <c r="R36">
        <v>0</v>
      </c>
      <c r="S36">
        <v>2.0843423799582466</v>
      </c>
      <c r="T36">
        <v>11.022964509394573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33.6</v>
      </c>
      <c r="E37">
        <f>GT!N37</f>
        <v>0</v>
      </c>
      <c r="F37">
        <f t="shared" si="4"/>
        <v>72</v>
      </c>
      <c r="G37">
        <f t="shared" si="5"/>
        <v>33.6</v>
      </c>
      <c r="H37" s="112"/>
      <c r="I37">
        <f>BRPL_EOD!AA37+BRPL_EOD!AB37</f>
        <v>12.45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33.53</v>
      </c>
      <c r="O37" s="112">
        <f t="shared" si="1"/>
        <v>7.0000000000000284E-2</v>
      </c>
      <c r="P37">
        <v>12.475991649269311</v>
      </c>
      <c r="Q37">
        <v>8.0167014613778704</v>
      </c>
      <c r="R37">
        <v>0</v>
      </c>
      <c r="S37">
        <v>2.0843423799582466</v>
      </c>
      <c r="T37">
        <v>11.022964509394573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33.6</v>
      </c>
      <c r="E38">
        <f>GT!N38</f>
        <v>0</v>
      </c>
      <c r="F38">
        <f t="shared" si="4"/>
        <v>72</v>
      </c>
      <c r="G38">
        <f t="shared" si="5"/>
        <v>33.6</v>
      </c>
      <c r="H38" s="112"/>
      <c r="I38">
        <f>BRPL_EOD!AA38+BRPL_EOD!AB38</f>
        <v>12.45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33.53</v>
      </c>
      <c r="O38" s="112">
        <f t="shared" si="1"/>
        <v>7.0000000000000284E-2</v>
      </c>
      <c r="P38">
        <v>12.475991649269311</v>
      </c>
      <c r="Q38">
        <v>8.0167014613778704</v>
      </c>
      <c r="R38">
        <v>0</v>
      </c>
      <c r="S38">
        <v>2.0843423799582466</v>
      </c>
      <c r="T38">
        <v>11.022964509394573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35.299999999999997</v>
      </c>
      <c r="E39">
        <f>GT!N39</f>
        <v>0</v>
      </c>
      <c r="F39">
        <f t="shared" si="4"/>
        <v>72</v>
      </c>
      <c r="G39">
        <f t="shared" si="5"/>
        <v>35.299999999999997</v>
      </c>
      <c r="H39" s="112"/>
      <c r="I39">
        <f>BRPL_EOD!AA39+BRPL_EOD!AB39</f>
        <v>14.45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35.53</v>
      </c>
      <c r="O39" s="112">
        <f t="shared" si="1"/>
        <v>-0.23000000000000398</v>
      </c>
      <c r="P39">
        <v>14.356459330143538</v>
      </c>
      <c r="Q39">
        <v>7.9482127779341392</v>
      </c>
      <c r="R39">
        <v>0</v>
      </c>
      <c r="S39">
        <v>2.0665353222628764</v>
      </c>
      <c r="T39">
        <v>10.928792569659441</v>
      </c>
      <c r="U39" s="114">
        <f t="shared" si="2"/>
        <v>35.299999999999997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35.299999999999997</v>
      </c>
      <c r="E40">
        <f>GT!N40</f>
        <v>0</v>
      </c>
      <c r="F40">
        <f t="shared" si="4"/>
        <v>72</v>
      </c>
      <c r="G40">
        <f t="shared" si="5"/>
        <v>35.299999999999997</v>
      </c>
      <c r="H40" s="112"/>
      <c r="I40">
        <f>BRPL_EOD!AA40+BRPL_EOD!AB40</f>
        <v>14.45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35.53</v>
      </c>
      <c r="O40" s="112">
        <f t="shared" si="1"/>
        <v>-0.23000000000000398</v>
      </c>
      <c r="P40">
        <v>14.356459330143538</v>
      </c>
      <c r="Q40">
        <v>7.9482127779341392</v>
      </c>
      <c r="R40">
        <v>0</v>
      </c>
      <c r="S40">
        <v>2.0665353222628764</v>
      </c>
      <c r="T40">
        <v>10.928792569659441</v>
      </c>
      <c r="U40" s="114">
        <f t="shared" si="2"/>
        <v>35.299999999999997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35.299999999999997</v>
      </c>
      <c r="E41">
        <f>GT!N41</f>
        <v>0</v>
      </c>
      <c r="F41">
        <f t="shared" si="4"/>
        <v>72</v>
      </c>
      <c r="G41">
        <f t="shared" si="5"/>
        <v>35.299999999999997</v>
      </c>
      <c r="H41" s="112"/>
      <c r="I41">
        <f>BRPL_EOD!AA41+BRPL_EOD!AB41</f>
        <v>14.45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35.53</v>
      </c>
      <c r="O41" s="112">
        <f t="shared" si="1"/>
        <v>-0.23000000000000398</v>
      </c>
      <c r="P41">
        <v>14.356459330143538</v>
      </c>
      <c r="Q41">
        <v>7.9482127779341392</v>
      </c>
      <c r="R41">
        <v>0</v>
      </c>
      <c r="S41">
        <v>2.0665353222628764</v>
      </c>
      <c r="T41">
        <v>10.928792569659441</v>
      </c>
      <c r="U41" s="114">
        <f t="shared" si="2"/>
        <v>35.299999999999997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35.299999999999997</v>
      </c>
      <c r="E42">
        <f>GT!N42</f>
        <v>0</v>
      </c>
      <c r="F42">
        <f t="shared" si="4"/>
        <v>72</v>
      </c>
      <c r="G42">
        <f t="shared" si="5"/>
        <v>35.299999999999997</v>
      </c>
      <c r="H42" s="112"/>
      <c r="I42">
        <f>BRPL_EOD!AA42+BRPL_EOD!AB42</f>
        <v>14.45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35.53</v>
      </c>
      <c r="O42" s="112">
        <f t="shared" si="1"/>
        <v>-0.23000000000000398</v>
      </c>
      <c r="P42">
        <v>14.356459330143538</v>
      </c>
      <c r="Q42">
        <v>7.9482127779341392</v>
      </c>
      <c r="R42">
        <v>0</v>
      </c>
      <c r="S42">
        <v>2.0665353222628764</v>
      </c>
      <c r="T42">
        <v>10.928792569659441</v>
      </c>
      <c r="U42" s="114">
        <f t="shared" si="2"/>
        <v>35.299999999999997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35.299999999999997</v>
      </c>
      <c r="E43">
        <f>GT!N43</f>
        <v>0</v>
      </c>
      <c r="F43">
        <f t="shared" si="4"/>
        <v>72</v>
      </c>
      <c r="G43">
        <f t="shared" si="5"/>
        <v>35.299999999999997</v>
      </c>
      <c r="H43" s="112"/>
      <c r="I43">
        <f>BRPL_EOD!AA43+BRPL_EOD!AB43</f>
        <v>14.45</v>
      </c>
      <c r="J43">
        <f>BYPL_EOD!AA43+BYPL_EOD!AB43</f>
        <v>8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35.53</v>
      </c>
      <c r="O43" s="112">
        <f t="shared" si="1"/>
        <v>-0.23000000000000398</v>
      </c>
      <c r="P43">
        <v>14.356459330143538</v>
      </c>
      <c r="Q43">
        <v>7.9482127779341392</v>
      </c>
      <c r="R43">
        <v>0</v>
      </c>
      <c r="S43">
        <v>2.0665353222628764</v>
      </c>
      <c r="T43">
        <v>10.928792569659441</v>
      </c>
      <c r="U43" s="114">
        <f t="shared" si="2"/>
        <v>35.299999999999997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35.299999999999997</v>
      </c>
      <c r="E44">
        <f>GT!N44</f>
        <v>0</v>
      </c>
      <c r="F44">
        <f t="shared" si="4"/>
        <v>72</v>
      </c>
      <c r="G44">
        <f t="shared" si="5"/>
        <v>35.299999999999997</v>
      </c>
      <c r="H44" s="112"/>
      <c r="I44">
        <f>BRPL_EOD!AA44+BRPL_EOD!AB44</f>
        <v>14.45</v>
      </c>
      <c r="J44">
        <f>BYPL_EOD!AA44+BYPL_EOD!AB44</f>
        <v>8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35.53</v>
      </c>
      <c r="O44" s="112">
        <f t="shared" si="1"/>
        <v>-0.23000000000000398</v>
      </c>
      <c r="P44">
        <v>14.356459330143538</v>
      </c>
      <c r="Q44">
        <v>7.9482127779341392</v>
      </c>
      <c r="R44">
        <v>0</v>
      </c>
      <c r="S44">
        <v>2.0665353222628764</v>
      </c>
      <c r="T44">
        <v>10.928792569659441</v>
      </c>
      <c r="U44" s="114">
        <f t="shared" si="2"/>
        <v>35.299999999999997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15.16</v>
      </c>
      <c r="J45">
        <f>BYPL_EOD!AA45+BYPL_EOD!AB45</f>
        <v>8.3000000000000007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36.54</v>
      </c>
      <c r="O45" s="112">
        <f t="shared" si="1"/>
        <v>-0.24000000000000199</v>
      </c>
      <c r="P45">
        <v>15.060426929392445</v>
      </c>
      <c r="Q45">
        <v>8.2454844006568155</v>
      </c>
      <c r="R45">
        <v>0</v>
      </c>
      <c r="S45">
        <v>2.0663382594417077</v>
      </c>
      <c r="T45">
        <v>10.927750410509031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-0.24000000000000199</v>
      </c>
      <c r="P46">
        <v>15.060426929392445</v>
      </c>
      <c r="Q46">
        <v>8.2454844006568155</v>
      </c>
      <c r="R46">
        <v>0</v>
      </c>
      <c r="S46">
        <v>2.0663382594417077</v>
      </c>
      <c r="T46">
        <v>10.927750410509031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-0.24000000000000199</v>
      </c>
      <c r="P47">
        <v>15.060426929392445</v>
      </c>
      <c r="Q47">
        <v>8.2454844006568155</v>
      </c>
      <c r="R47">
        <v>0</v>
      </c>
      <c r="S47">
        <v>2.0663382594417077</v>
      </c>
      <c r="T47">
        <v>10.927750410509031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-0.24000000000000199</v>
      </c>
      <c r="P48">
        <v>15.060426929392445</v>
      </c>
      <c r="Q48">
        <v>8.2454844006568155</v>
      </c>
      <c r="R48">
        <v>0</v>
      </c>
      <c r="S48">
        <v>2.0663382594417077</v>
      </c>
      <c r="T48">
        <v>10.927750410509031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-0.24000000000000199</v>
      </c>
      <c r="P49">
        <v>15.060426929392445</v>
      </c>
      <c r="Q49">
        <v>8.2454844006568155</v>
      </c>
      <c r="R49">
        <v>0</v>
      </c>
      <c r="S49">
        <v>2.0663382594417077</v>
      </c>
      <c r="T49">
        <v>10.927750410509031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-0.24000000000000199</v>
      </c>
      <c r="P50">
        <v>15.060426929392445</v>
      </c>
      <c r="Q50">
        <v>8.2454844006568155</v>
      </c>
      <c r="R50">
        <v>0</v>
      </c>
      <c r="S50">
        <v>2.0663382594417077</v>
      </c>
      <c r="T50">
        <v>10.927750410509031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-0.24000000000000199</v>
      </c>
      <c r="P51">
        <v>15.060426929392445</v>
      </c>
      <c r="Q51">
        <v>8.2454844006568155</v>
      </c>
      <c r="R51">
        <v>0</v>
      </c>
      <c r="S51">
        <v>2.0663382594417077</v>
      </c>
      <c r="T51">
        <v>10.927750410509031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15.16</v>
      </c>
      <c r="J52">
        <f>BYPL_EOD!AA52+BYPL_EOD!AB52</f>
        <v>8.3000000000000007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36.54</v>
      </c>
      <c r="O52" s="112">
        <f t="shared" si="1"/>
        <v>-0.24000000000000199</v>
      </c>
      <c r="P52">
        <v>15.060426929392445</v>
      </c>
      <c r="Q52">
        <v>8.2454844006568155</v>
      </c>
      <c r="R52">
        <v>0</v>
      </c>
      <c r="S52">
        <v>2.0663382594417077</v>
      </c>
      <c r="T52">
        <v>10.927750410509031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12"/>
      <c r="I53">
        <f>BRPL_EOD!AA53+BRPL_EOD!AB53</f>
        <v>15.16</v>
      </c>
      <c r="J53">
        <f>BYPL_EOD!AA53+BYPL_EOD!AB53</f>
        <v>8.3000000000000007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36.54</v>
      </c>
      <c r="O53" s="112">
        <f t="shared" si="1"/>
        <v>-0.24000000000000199</v>
      </c>
      <c r="P53">
        <v>15.060426929392445</v>
      </c>
      <c r="Q53">
        <v>8.2454844006568155</v>
      </c>
      <c r="R53">
        <v>0</v>
      </c>
      <c r="S53">
        <v>2.0663382594417077</v>
      </c>
      <c r="T53">
        <v>10.927750410509031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0</v>
      </c>
      <c r="F54">
        <f t="shared" si="4"/>
        <v>72</v>
      </c>
      <c r="G54">
        <f t="shared" si="5"/>
        <v>36.299999999999997</v>
      </c>
      <c r="H54" s="112"/>
      <c r="I54">
        <f>BRPL_EOD!AA54+BRPL_EOD!AB54</f>
        <v>15.16</v>
      </c>
      <c r="J54">
        <f>BYPL_EOD!AA54+BYPL_EOD!AB54</f>
        <v>8.3000000000000007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36.54</v>
      </c>
      <c r="O54" s="112">
        <f t="shared" si="1"/>
        <v>-0.24000000000000199</v>
      </c>
      <c r="P54">
        <v>15.060426929392445</v>
      </c>
      <c r="Q54">
        <v>8.2454844006568155</v>
      </c>
      <c r="R54">
        <v>0</v>
      </c>
      <c r="S54">
        <v>2.0663382594417077</v>
      </c>
      <c r="T54">
        <v>10.927750410509031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36.299999999999997</v>
      </c>
      <c r="E55">
        <f>GT!N55</f>
        <v>0</v>
      </c>
      <c r="F55">
        <f t="shared" si="4"/>
        <v>72</v>
      </c>
      <c r="G55">
        <f t="shared" si="5"/>
        <v>36.299999999999997</v>
      </c>
      <c r="H55" s="112"/>
      <c r="I55">
        <f>BRPL_EOD!AA55+BRPL_EOD!AB55</f>
        <v>15.16</v>
      </c>
      <c r="J55">
        <f>BYPL_EOD!AA55+BYPL_EOD!AB55</f>
        <v>8.3000000000000007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36.54</v>
      </c>
      <c r="O55" s="112">
        <f t="shared" si="1"/>
        <v>-0.24000000000000199</v>
      </c>
      <c r="P55">
        <v>15.060426929392445</v>
      </c>
      <c r="Q55">
        <v>8.2454844006568155</v>
      </c>
      <c r="R55">
        <v>0</v>
      </c>
      <c r="S55">
        <v>2.0663382594417077</v>
      </c>
      <c r="T55">
        <v>10.927750410509031</v>
      </c>
      <c r="U55" s="114">
        <f t="shared" si="2"/>
        <v>36.299999999999997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36.299999999999997</v>
      </c>
      <c r="E56">
        <f>GT!N56</f>
        <v>0</v>
      </c>
      <c r="F56">
        <f t="shared" si="4"/>
        <v>72</v>
      </c>
      <c r="G56">
        <f t="shared" si="5"/>
        <v>36.299999999999997</v>
      </c>
      <c r="H56" s="112"/>
      <c r="I56">
        <f>BRPL_EOD!AA56+BRPL_EOD!AB56</f>
        <v>15.16</v>
      </c>
      <c r="J56">
        <f>BYPL_EOD!AA56+BYPL_EOD!AB56</f>
        <v>8.3000000000000007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36.54</v>
      </c>
      <c r="O56" s="112">
        <f t="shared" si="1"/>
        <v>-0.24000000000000199</v>
      </c>
      <c r="P56">
        <v>15.060426929392445</v>
      </c>
      <c r="Q56">
        <v>8.2454844006568155</v>
      </c>
      <c r="R56">
        <v>0</v>
      </c>
      <c r="S56">
        <v>2.0663382594417077</v>
      </c>
      <c r="T56">
        <v>10.927750410509031</v>
      </c>
      <c r="U56" s="114">
        <f t="shared" si="2"/>
        <v>36.299999999999997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36.299999999999997</v>
      </c>
      <c r="E57">
        <f>GT!N57</f>
        <v>0</v>
      </c>
      <c r="F57">
        <f t="shared" si="4"/>
        <v>72</v>
      </c>
      <c r="G57">
        <f t="shared" si="5"/>
        <v>36.299999999999997</v>
      </c>
      <c r="H57" s="112"/>
      <c r="I57">
        <f>BRPL_EOD!AA57+BRPL_EOD!AB57</f>
        <v>15.16</v>
      </c>
      <c r="J57">
        <f>BYPL_EOD!AA57+BYPL_EOD!AB57</f>
        <v>8.3000000000000007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36.54</v>
      </c>
      <c r="O57" s="112">
        <f t="shared" si="1"/>
        <v>-0.24000000000000199</v>
      </c>
      <c r="P57">
        <v>15.060426929392445</v>
      </c>
      <c r="Q57">
        <v>8.2454844006568155</v>
      </c>
      <c r="R57">
        <v>0</v>
      </c>
      <c r="S57">
        <v>2.0663382594417077</v>
      </c>
      <c r="T57">
        <v>10.927750410509031</v>
      </c>
      <c r="U57" s="114">
        <f t="shared" si="2"/>
        <v>36.299999999999997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36.299999999999997</v>
      </c>
      <c r="E58">
        <f>GT!N58</f>
        <v>0</v>
      </c>
      <c r="F58">
        <f t="shared" si="4"/>
        <v>72</v>
      </c>
      <c r="G58">
        <f t="shared" si="5"/>
        <v>36.299999999999997</v>
      </c>
      <c r="H58" s="112"/>
      <c r="I58">
        <f>BRPL_EOD!AA58+BRPL_EOD!AB58</f>
        <v>15.16</v>
      </c>
      <c r="J58">
        <f>BYPL_EOD!AA58+BYPL_EOD!AB58</f>
        <v>8.3000000000000007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36.54</v>
      </c>
      <c r="O58" s="112">
        <f t="shared" si="1"/>
        <v>-0.24000000000000199</v>
      </c>
      <c r="P58">
        <v>15.060426929392445</v>
      </c>
      <c r="Q58">
        <v>8.2454844006568155</v>
      </c>
      <c r="R58">
        <v>0</v>
      </c>
      <c r="S58">
        <v>2.0663382594417077</v>
      </c>
      <c r="T58">
        <v>10.927750410509031</v>
      </c>
      <c r="U58" s="114">
        <f t="shared" si="2"/>
        <v>36.299999999999997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36.299999999999997</v>
      </c>
      <c r="E59">
        <f>GT!N59</f>
        <v>0</v>
      </c>
      <c r="F59">
        <f t="shared" si="4"/>
        <v>72</v>
      </c>
      <c r="G59">
        <f t="shared" si="5"/>
        <v>36.299999999999997</v>
      </c>
      <c r="H59" s="112"/>
      <c r="I59">
        <f>BRPL_EOD!AA59+BRPL_EOD!AB59</f>
        <v>15.16</v>
      </c>
      <c r="J59">
        <f>BYPL_EOD!AA59+BYPL_EOD!AB59</f>
        <v>8.3000000000000007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36.54</v>
      </c>
      <c r="O59" s="112">
        <f t="shared" si="1"/>
        <v>-0.24000000000000199</v>
      </c>
      <c r="P59">
        <v>15.060426929392445</v>
      </c>
      <c r="Q59">
        <v>8.2454844006568155</v>
      </c>
      <c r="R59">
        <v>0</v>
      </c>
      <c r="S59">
        <v>2.0663382594417077</v>
      </c>
      <c r="T59">
        <v>10.927750410509031</v>
      </c>
      <c r="U59" s="114">
        <f t="shared" si="2"/>
        <v>36.299999999999997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36.299999999999997</v>
      </c>
      <c r="E60">
        <f>GT!N60</f>
        <v>0</v>
      </c>
      <c r="F60">
        <f t="shared" si="4"/>
        <v>72</v>
      </c>
      <c r="G60">
        <f t="shared" si="5"/>
        <v>36.299999999999997</v>
      </c>
      <c r="H60" s="112"/>
      <c r="I60">
        <f>BRPL_EOD!AA60+BRPL_EOD!AB60</f>
        <v>15.16</v>
      </c>
      <c r="J60">
        <f>BYPL_EOD!AA60+BYPL_EOD!AB60</f>
        <v>8.3000000000000007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36.54</v>
      </c>
      <c r="O60" s="112">
        <f t="shared" si="1"/>
        <v>-0.24000000000000199</v>
      </c>
      <c r="P60">
        <v>15.060426929392445</v>
      </c>
      <c r="Q60">
        <v>8.2454844006568155</v>
      </c>
      <c r="R60">
        <v>0</v>
      </c>
      <c r="S60">
        <v>2.0663382594417077</v>
      </c>
      <c r="T60">
        <v>10.927750410509031</v>
      </c>
      <c r="U60" s="114">
        <f t="shared" si="2"/>
        <v>36.299999999999997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36.299999999999997</v>
      </c>
      <c r="E61">
        <f>GT!N61</f>
        <v>0</v>
      </c>
      <c r="F61">
        <f t="shared" si="4"/>
        <v>72</v>
      </c>
      <c r="G61">
        <f t="shared" si="5"/>
        <v>36.299999999999997</v>
      </c>
      <c r="H61" s="112"/>
      <c r="I61">
        <f>BRPL_EOD!AA61+BRPL_EOD!AB61</f>
        <v>15.16</v>
      </c>
      <c r="J61">
        <f>BYPL_EOD!AA61+BYPL_EOD!AB61</f>
        <v>8.3000000000000007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36.54</v>
      </c>
      <c r="O61" s="112">
        <f t="shared" si="1"/>
        <v>-0.24000000000000199</v>
      </c>
      <c r="P61">
        <v>15.060426929392445</v>
      </c>
      <c r="Q61">
        <v>8.2454844006568155</v>
      </c>
      <c r="R61">
        <v>0</v>
      </c>
      <c r="S61">
        <v>2.0663382594417077</v>
      </c>
      <c r="T61">
        <v>10.927750410509031</v>
      </c>
      <c r="U61" s="114">
        <f t="shared" si="2"/>
        <v>36.299999999999997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37.299999999999997</v>
      </c>
      <c r="E62">
        <f>GT!N62</f>
        <v>0</v>
      </c>
      <c r="F62">
        <f t="shared" si="4"/>
        <v>72</v>
      </c>
      <c r="G62">
        <f t="shared" si="5"/>
        <v>37.299999999999997</v>
      </c>
      <c r="H62" s="112"/>
      <c r="I62">
        <f>BRPL_EOD!AA62+BRPL_EOD!AB62</f>
        <v>15.67</v>
      </c>
      <c r="J62">
        <f>BYPL_EOD!AA62+BYPL_EOD!AB62</f>
        <v>8.58</v>
      </c>
      <c r="K62">
        <f>MES_EOD!AA62+MES_EOD!AB62</f>
        <v>0</v>
      </c>
      <c r="L62">
        <f>NDMC_EOD!AA62+NDMC_EOD!AB62</f>
        <v>2.08</v>
      </c>
      <c r="M62">
        <f>TPDDL_EOD!AA62+TPDDL_EOD!AB62</f>
        <v>11.2</v>
      </c>
      <c r="N62">
        <f t="shared" si="0"/>
        <v>37.53</v>
      </c>
      <c r="O62" s="112">
        <f t="shared" si="1"/>
        <v>-0.23000000000000398</v>
      </c>
      <c r="P62">
        <v>15.573967492672526</v>
      </c>
      <c r="Q62">
        <v>8.5274180655475611</v>
      </c>
      <c r="R62">
        <v>0</v>
      </c>
      <c r="S62">
        <v>2.0672528643751664</v>
      </c>
      <c r="T62">
        <v>11.131361577404741</v>
      </c>
      <c r="U62" s="114">
        <f t="shared" si="2"/>
        <v>37.299999999999997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37.299999999999997</v>
      </c>
      <c r="E63">
        <f>GT!N63</f>
        <v>0</v>
      </c>
      <c r="F63">
        <f t="shared" si="4"/>
        <v>72</v>
      </c>
      <c r="G63">
        <f t="shared" si="5"/>
        <v>37.299999999999997</v>
      </c>
      <c r="H63" s="112"/>
      <c r="I63">
        <f>BRPL_EOD!AA63+BRPL_EOD!AB63</f>
        <v>15.67</v>
      </c>
      <c r="J63">
        <f>BYPL_EOD!AA63+BYPL_EOD!AB63</f>
        <v>8.58</v>
      </c>
      <c r="K63">
        <f>MES_EOD!AA63+MES_EOD!AB63</f>
        <v>0</v>
      </c>
      <c r="L63">
        <f>NDMC_EOD!AA63+NDMC_EOD!AB63</f>
        <v>2.08</v>
      </c>
      <c r="M63">
        <f>TPDDL_EOD!AA63+TPDDL_EOD!AB63</f>
        <v>11.2</v>
      </c>
      <c r="N63">
        <f t="shared" si="0"/>
        <v>37.53</v>
      </c>
      <c r="O63" s="112">
        <f t="shared" si="1"/>
        <v>-0.23000000000000398</v>
      </c>
      <c r="P63">
        <v>15.573967492672526</v>
      </c>
      <c r="Q63">
        <v>8.5274180655475611</v>
      </c>
      <c r="R63">
        <v>0</v>
      </c>
      <c r="S63">
        <v>2.0672528643751664</v>
      </c>
      <c r="T63">
        <v>11.131361577404741</v>
      </c>
      <c r="U63" s="114">
        <f t="shared" si="2"/>
        <v>37.299999999999997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37.299999999999997</v>
      </c>
      <c r="E64">
        <f>GT!N64</f>
        <v>0</v>
      </c>
      <c r="F64">
        <f t="shared" si="4"/>
        <v>72</v>
      </c>
      <c r="G64">
        <f t="shared" si="5"/>
        <v>37.299999999999997</v>
      </c>
      <c r="H64" s="112"/>
      <c r="I64">
        <f>BRPL_EOD!AA64+BRPL_EOD!AB64</f>
        <v>15.67</v>
      </c>
      <c r="J64">
        <f>BYPL_EOD!AA64+BYPL_EOD!AB64</f>
        <v>8.58</v>
      </c>
      <c r="K64">
        <f>MES_EOD!AA64+MES_EOD!AB64</f>
        <v>0</v>
      </c>
      <c r="L64">
        <f>NDMC_EOD!AA64+NDMC_EOD!AB64</f>
        <v>2.08</v>
      </c>
      <c r="M64">
        <f>TPDDL_EOD!AA64+TPDDL_EOD!AB64</f>
        <v>11.2</v>
      </c>
      <c r="N64">
        <f t="shared" si="0"/>
        <v>37.53</v>
      </c>
      <c r="O64" s="112">
        <f t="shared" si="1"/>
        <v>-0.23000000000000398</v>
      </c>
      <c r="P64">
        <v>15.573967492672526</v>
      </c>
      <c r="Q64">
        <v>8.5274180655475611</v>
      </c>
      <c r="R64">
        <v>0</v>
      </c>
      <c r="S64">
        <v>2.0672528643751664</v>
      </c>
      <c r="T64">
        <v>11.131361577404741</v>
      </c>
      <c r="U64" s="114">
        <f t="shared" si="2"/>
        <v>37.299999999999997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37.299999999999997</v>
      </c>
      <c r="E65">
        <f>GT!N65</f>
        <v>0</v>
      </c>
      <c r="F65">
        <f t="shared" si="4"/>
        <v>72</v>
      </c>
      <c r="G65">
        <f t="shared" si="5"/>
        <v>37.299999999999997</v>
      </c>
      <c r="H65" s="112"/>
      <c r="I65">
        <f>BRPL_EOD!AA65+BRPL_EOD!AB65</f>
        <v>15.67</v>
      </c>
      <c r="J65">
        <f>BYPL_EOD!AA65+BYPL_EOD!AB65</f>
        <v>8.58</v>
      </c>
      <c r="K65">
        <f>MES_EOD!AA65+MES_EOD!AB65</f>
        <v>0</v>
      </c>
      <c r="L65">
        <f>NDMC_EOD!AA65+NDMC_EOD!AB65</f>
        <v>2.08</v>
      </c>
      <c r="M65">
        <f>TPDDL_EOD!AA65+TPDDL_EOD!AB65</f>
        <v>11.2</v>
      </c>
      <c r="N65">
        <f t="shared" si="0"/>
        <v>37.53</v>
      </c>
      <c r="O65" s="112">
        <f t="shared" si="1"/>
        <v>-0.23000000000000398</v>
      </c>
      <c r="P65">
        <v>15.573967492672526</v>
      </c>
      <c r="Q65">
        <v>8.5274180655475611</v>
      </c>
      <c r="R65">
        <v>0</v>
      </c>
      <c r="S65">
        <v>2.0672528643751664</v>
      </c>
      <c r="T65">
        <v>11.131361577404741</v>
      </c>
      <c r="U65" s="114">
        <f t="shared" si="2"/>
        <v>37.299999999999997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37.299999999999997</v>
      </c>
      <c r="E66">
        <f>GT!N66</f>
        <v>0</v>
      </c>
      <c r="F66">
        <f t="shared" si="4"/>
        <v>72</v>
      </c>
      <c r="G66">
        <f t="shared" si="5"/>
        <v>37.299999999999997</v>
      </c>
      <c r="H66" s="112"/>
      <c r="I66">
        <f>BRPL_EOD!AA66+BRPL_EOD!AB66</f>
        <v>15.67</v>
      </c>
      <c r="J66">
        <f>BYPL_EOD!AA66+BYPL_EOD!AB66</f>
        <v>8.58</v>
      </c>
      <c r="K66">
        <f>MES_EOD!AA66+MES_EOD!AB66</f>
        <v>0</v>
      </c>
      <c r="L66">
        <f>NDMC_EOD!AA66+NDMC_EOD!AB66</f>
        <v>2.08</v>
      </c>
      <c r="M66">
        <f>TPDDL_EOD!AA66+TPDDL_EOD!AB66</f>
        <v>11.2</v>
      </c>
      <c r="N66">
        <f t="shared" si="0"/>
        <v>37.53</v>
      </c>
      <c r="O66" s="112">
        <f t="shared" si="1"/>
        <v>-0.23000000000000398</v>
      </c>
      <c r="P66">
        <v>15.573967492672526</v>
      </c>
      <c r="Q66">
        <v>8.5274180655475611</v>
      </c>
      <c r="R66">
        <v>0</v>
      </c>
      <c r="S66">
        <v>2.0672528643751664</v>
      </c>
      <c r="T66">
        <v>11.131361577404741</v>
      </c>
      <c r="U66" s="114">
        <f t="shared" si="2"/>
        <v>37.299999999999997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37.299999999999997</v>
      </c>
      <c r="E67">
        <f>GT!N67</f>
        <v>0</v>
      </c>
      <c r="F67">
        <f t="shared" si="4"/>
        <v>72</v>
      </c>
      <c r="G67">
        <f t="shared" si="5"/>
        <v>37.299999999999997</v>
      </c>
      <c r="H67" s="112"/>
      <c r="I67">
        <f>BRPL_EOD!AA67+BRPL_EOD!AB67</f>
        <v>15.67</v>
      </c>
      <c r="J67">
        <f>BYPL_EOD!AA67+BYPL_EOD!AB67</f>
        <v>8.58</v>
      </c>
      <c r="K67">
        <f>MES_EOD!AA67+MES_EOD!AB67</f>
        <v>0</v>
      </c>
      <c r="L67">
        <f>NDMC_EOD!AA67+NDMC_EOD!AB67</f>
        <v>2.08</v>
      </c>
      <c r="M67">
        <f>TPDDL_EOD!AA67+TPDDL_EOD!AB67</f>
        <v>11.2</v>
      </c>
      <c r="N67">
        <f t="shared" ref="N67:N98" si="6">SUM(I67:M67)</f>
        <v>37.53</v>
      </c>
      <c r="O67" s="112">
        <f t="shared" ref="O67:O98" si="7">G67-N67</f>
        <v>-0.23000000000000398</v>
      </c>
      <c r="P67">
        <v>15.573967492672526</v>
      </c>
      <c r="Q67">
        <v>8.5274180655475611</v>
      </c>
      <c r="R67">
        <v>0</v>
      </c>
      <c r="S67">
        <v>2.0672528643751664</v>
      </c>
      <c r="T67">
        <v>11.131361577404741</v>
      </c>
      <c r="U67" s="114">
        <f t="shared" ref="U67:U98" si="8">SUM(P67:T67)</f>
        <v>37.299999999999997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37.299999999999997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37.299999999999997</v>
      </c>
      <c r="H68" s="112"/>
      <c r="I68">
        <f>BRPL_EOD!AA68+BRPL_EOD!AB68</f>
        <v>15.67</v>
      </c>
      <c r="J68">
        <f>BYPL_EOD!AA68+BYPL_EOD!AB68</f>
        <v>8.58</v>
      </c>
      <c r="K68">
        <f>MES_EOD!AA68+MES_EOD!AB68</f>
        <v>0</v>
      </c>
      <c r="L68">
        <f>NDMC_EOD!AA68+NDMC_EOD!AB68</f>
        <v>2.08</v>
      </c>
      <c r="M68">
        <f>TPDDL_EOD!AA68+TPDDL_EOD!AB68</f>
        <v>11.2</v>
      </c>
      <c r="N68">
        <f t="shared" si="6"/>
        <v>37.53</v>
      </c>
      <c r="O68" s="112">
        <f t="shared" si="7"/>
        <v>-0.23000000000000398</v>
      </c>
      <c r="P68">
        <v>15.573967492672526</v>
      </c>
      <c r="Q68">
        <v>8.5274180655475611</v>
      </c>
      <c r="R68">
        <v>0</v>
      </c>
      <c r="S68">
        <v>2.0672528643751664</v>
      </c>
      <c r="T68">
        <v>11.131361577404741</v>
      </c>
      <c r="U68" s="114">
        <f t="shared" si="8"/>
        <v>37.299999999999997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37.299999999999997</v>
      </c>
      <c r="E69">
        <f>GT!N69</f>
        <v>0</v>
      </c>
      <c r="F69">
        <f t="shared" si="10"/>
        <v>72</v>
      </c>
      <c r="G69">
        <f t="shared" si="11"/>
        <v>37.299999999999997</v>
      </c>
      <c r="H69" s="112"/>
      <c r="I69">
        <f>BRPL_EOD!AA69+BRPL_EOD!AB69</f>
        <v>15.67</v>
      </c>
      <c r="J69">
        <f>BYPL_EOD!AA69+BYPL_EOD!AB69</f>
        <v>8.58</v>
      </c>
      <c r="K69">
        <f>MES_EOD!AA69+MES_EOD!AB69</f>
        <v>0</v>
      </c>
      <c r="L69">
        <f>NDMC_EOD!AA69+NDMC_EOD!AB69</f>
        <v>2.08</v>
      </c>
      <c r="M69">
        <f>TPDDL_EOD!AA69+TPDDL_EOD!AB69</f>
        <v>11.2</v>
      </c>
      <c r="N69">
        <f t="shared" si="6"/>
        <v>37.53</v>
      </c>
      <c r="O69" s="112">
        <f t="shared" si="7"/>
        <v>-0.23000000000000398</v>
      </c>
      <c r="P69">
        <v>15.573967492672526</v>
      </c>
      <c r="Q69">
        <v>8.5274180655475611</v>
      </c>
      <c r="R69">
        <v>0</v>
      </c>
      <c r="S69">
        <v>2.0672528643751664</v>
      </c>
      <c r="T69">
        <v>11.131361577404741</v>
      </c>
      <c r="U69" s="114">
        <f t="shared" si="8"/>
        <v>37.299999999999997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37.299999999999997</v>
      </c>
      <c r="E70">
        <f>GT!N70</f>
        <v>0</v>
      </c>
      <c r="F70">
        <f t="shared" si="10"/>
        <v>72</v>
      </c>
      <c r="G70">
        <f t="shared" si="11"/>
        <v>37.299999999999997</v>
      </c>
      <c r="H70" s="112"/>
      <c r="I70">
        <f>BRPL_EOD!AA70+BRPL_EOD!AB70</f>
        <v>15.67</v>
      </c>
      <c r="J70">
        <f>BYPL_EOD!AA70+BYPL_EOD!AB70</f>
        <v>8.58</v>
      </c>
      <c r="K70">
        <f>MES_EOD!AA70+MES_EOD!AB70</f>
        <v>0</v>
      </c>
      <c r="L70">
        <f>NDMC_EOD!AA70+NDMC_EOD!AB70</f>
        <v>2.08</v>
      </c>
      <c r="M70">
        <f>TPDDL_EOD!AA70+TPDDL_EOD!AB70</f>
        <v>11.2</v>
      </c>
      <c r="N70">
        <f t="shared" si="6"/>
        <v>37.53</v>
      </c>
      <c r="O70" s="112">
        <f t="shared" si="7"/>
        <v>-0.23000000000000398</v>
      </c>
      <c r="P70">
        <v>15.573967492672526</v>
      </c>
      <c r="Q70">
        <v>8.5274180655475611</v>
      </c>
      <c r="R70">
        <v>0</v>
      </c>
      <c r="S70">
        <v>2.0672528643751664</v>
      </c>
      <c r="T70">
        <v>11.131361577404741</v>
      </c>
      <c r="U70" s="114">
        <f t="shared" si="8"/>
        <v>37.299999999999997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37.299999999999997</v>
      </c>
      <c r="E71">
        <f>GT!N71</f>
        <v>0</v>
      </c>
      <c r="F71">
        <f t="shared" si="10"/>
        <v>72</v>
      </c>
      <c r="G71">
        <f t="shared" si="11"/>
        <v>37.299999999999997</v>
      </c>
      <c r="H71" s="112"/>
      <c r="I71">
        <f>BRPL_EOD!AA71+BRPL_EOD!AB71</f>
        <v>15.67</v>
      </c>
      <c r="J71">
        <f>BYPL_EOD!AA71+BYPL_EOD!AB71</f>
        <v>8.58</v>
      </c>
      <c r="K71">
        <f>MES_EOD!AA71+MES_EOD!AB71</f>
        <v>0</v>
      </c>
      <c r="L71">
        <f>NDMC_EOD!AA71+NDMC_EOD!AB71</f>
        <v>2.08</v>
      </c>
      <c r="M71">
        <f>TPDDL_EOD!AA71+TPDDL_EOD!AB71</f>
        <v>11.2</v>
      </c>
      <c r="N71">
        <f t="shared" si="6"/>
        <v>37.53</v>
      </c>
      <c r="O71" s="112">
        <f t="shared" si="7"/>
        <v>-0.23000000000000398</v>
      </c>
      <c r="P71">
        <v>15.573967492672526</v>
      </c>
      <c r="Q71">
        <v>8.5274180655475611</v>
      </c>
      <c r="R71">
        <v>0</v>
      </c>
      <c r="S71">
        <v>2.0672528643751664</v>
      </c>
      <c r="T71">
        <v>11.131361577404741</v>
      </c>
      <c r="U71" s="114">
        <f t="shared" si="8"/>
        <v>37.299999999999997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37.299999999999997</v>
      </c>
      <c r="E72">
        <f>GT!N72</f>
        <v>0</v>
      </c>
      <c r="F72">
        <f t="shared" si="10"/>
        <v>72</v>
      </c>
      <c r="G72">
        <f t="shared" si="11"/>
        <v>37.299999999999997</v>
      </c>
      <c r="H72" s="112"/>
      <c r="I72">
        <f>BRPL_EOD!AA72+BRPL_EOD!AB72</f>
        <v>15.67</v>
      </c>
      <c r="J72">
        <f>BYPL_EOD!AA72+BYPL_EOD!AB72</f>
        <v>8.58</v>
      </c>
      <c r="K72">
        <f>MES_EOD!AA72+MES_EOD!AB72</f>
        <v>0</v>
      </c>
      <c r="L72">
        <f>NDMC_EOD!AA72+NDMC_EOD!AB72</f>
        <v>2.08</v>
      </c>
      <c r="M72">
        <f>TPDDL_EOD!AA72+TPDDL_EOD!AB72</f>
        <v>11.2</v>
      </c>
      <c r="N72">
        <f t="shared" si="6"/>
        <v>37.53</v>
      </c>
      <c r="O72" s="112">
        <f t="shared" si="7"/>
        <v>-0.23000000000000398</v>
      </c>
      <c r="P72">
        <v>15.573967492672526</v>
      </c>
      <c r="Q72">
        <v>8.5274180655475611</v>
      </c>
      <c r="R72">
        <v>0</v>
      </c>
      <c r="S72">
        <v>2.0672528643751664</v>
      </c>
      <c r="T72">
        <v>11.131361577404741</v>
      </c>
      <c r="U72" s="114">
        <f t="shared" si="8"/>
        <v>37.299999999999997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0</v>
      </c>
      <c r="F73">
        <f t="shared" si="10"/>
        <v>72</v>
      </c>
      <c r="G73">
        <f t="shared" si="11"/>
        <v>37.299999999999997</v>
      </c>
      <c r="H73" s="112"/>
      <c r="I73">
        <f>BRPL_EOD!AA73+BRPL_EOD!AB73</f>
        <v>15.67</v>
      </c>
      <c r="J73">
        <f>BYPL_EOD!AA73+BYPL_EOD!AB73</f>
        <v>8.58</v>
      </c>
      <c r="K73">
        <f>MES_EOD!AA73+MES_EOD!AB73</f>
        <v>0</v>
      </c>
      <c r="L73">
        <f>NDMC_EOD!AA73+NDMC_EOD!AB73</f>
        <v>2.08</v>
      </c>
      <c r="M73">
        <f>TPDDL_EOD!AA73+TPDDL_EOD!AB73</f>
        <v>11.2</v>
      </c>
      <c r="N73">
        <f t="shared" si="6"/>
        <v>37.53</v>
      </c>
      <c r="O73" s="112">
        <f t="shared" si="7"/>
        <v>-0.23000000000000398</v>
      </c>
      <c r="P73">
        <v>15.573967492672526</v>
      </c>
      <c r="Q73">
        <v>8.5274180655475611</v>
      </c>
      <c r="R73">
        <v>0</v>
      </c>
      <c r="S73">
        <v>2.0672528643751664</v>
      </c>
      <c r="T73">
        <v>11.131361577404741</v>
      </c>
      <c r="U73" s="114">
        <f t="shared" si="8"/>
        <v>37.299999999999997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12"/>
      <c r="I74">
        <f>BRPL_EOD!AA74+BRPL_EOD!AB74</f>
        <v>15.67</v>
      </c>
      <c r="J74">
        <f>BYPL_EOD!AA74+BYPL_EOD!AB74</f>
        <v>8.58</v>
      </c>
      <c r="K74">
        <f>MES_EOD!AA74+MES_EOD!AB74</f>
        <v>0</v>
      </c>
      <c r="L74">
        <f>NDMC_EOD!AA74+NDMC_EOD!AB74</f>
        <v>2.08</v>
      </c>
      <c r="M74">
        <f>TPDDL_EOD!AA74+TPDDL_EOD!AB74</f>
        <v>11.2</v>
      </c>
      <c r="N74">
        <f t="shared" si="6"/>
        <v>37.53</v>
      </c>
      <c r="O74" s="112">
        <f t="shared" si="7"/>
        <v>-0.23000000000000398</v>
      </c>
      <c r="P74">
        <v>15.573967492672526</v>
      </c>
      <c r="Q74">
        <v>8.5274180655475611</v>
      </c>
      <c r="R74">
        <v>0</v>
      </c>
      <c r="S74">
        <v>2.0672528643751664</v>
      </c>
      <c r="T74">
        <v>11.131361577404741</v>
      </c>
      <c r="U74" s="114">
        <f t="shared" si="8"/>
        <v>37.299999999999997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2"/>
      <c r="I75">
        <f>BRPL_EOD!AA75+BRPL_EOD!AB75</f>
        <v>15.67</v>
      </c>
      <c r="J75">
        <f>BYPL_EOD!AA75+BYPL_EOD!AB75</f>
        <v>8.58</v>
      </c>
      <c r="K75">
        <f>MES_EOD!AA75+MES_EOD!AB75</f>
        <v>0</v>
      </c>
      <c r="L75">
        <f>NDMC_EOD!AA75+NDMC_EOD!AB75</f>
        <v>2.08</v>
      </c>
      <c r="M75">
        <f>TPDDL_EOD!AA75+TPDDL_EOD!AB75</f>
        <v>11.2</v>
      </c>
      <c r="N75">
        <f t="shared" si="6"/>
        <v>37.53</v>
      </c>
      <c r="O75" s="112">
        <f t="shared" si="7"/>
        <v>7.0000000000000284E-2</v>
      </c>
      <c r="P75">
        <v>15.699227284838795</v>
      </c>
      <c r="Q75">
        <v>8.5960031974420463</v>
      </c>
      <c r="R75">
        <v>0</v>
      </c>
      <c r="S75">
        <v>2.0838795630162537</v>
      </c>
      <c r="T75">
        <v>11.220889954702903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15.67</v>
      </c>
      <c r="J76">
        <f>BYPL_EOD!AA76+BYPL_EOD!AB76</f>
        <v>8.58</v>
      </c>
      <c r="K76">
        <f>MES_EOD!AA76+MES_EOD!AB76</f>
        <v>0</v>
      </c>
      <c r="L76">
        <f>NDMC_EOD!AA76+NDMC_EOD!AB76</f>
        <v>2.08</v>
      </c>
      <c r="M76">
        <f>TPDDL_EOD!AA76+TPDDL_EOD!AB76</f>
        <v>11.2</v>
      </c>
      <c r="N76">
        <f t="shared" si="6"/>
        <v>37.53</v>
      </c>
      <c r="O76" s="112">
        <f t="shared" si="7"/>
        <v>7.0000000000000284E-2</v>
      </c>
      <c r="P76">
        <v>15.699227284838795</v>
      </c>
      <c r="Q76">
        <v>8.5960031974420463</v>
      </c>
      <c r="R76">
        <v>0</v>
      </c>
      <c r="S76">
        <v>2.0838795630162537</v>
      </c>
      <c r="T76">
        <v>11.220889954702903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15.67</v>
      </c>
      <c r="J77">
        <f>BYPL_EOD!AA77+BYPL_EOD!AB77</f>
        <v>8.58</v>
      </c>
      <c r="K77">
        <f>MES_EOD!AA77+MES_EOD!AB77</f>
        <v>0</v>
      </c>
      <c r="L77">
        <f>NDMC_EOD!AA77+NDMC_EOD!AB77</f>
        <v>2.08</v>
      </c>
      <c r="M77">
        <f>TPDDL_EOD!AA77+TPDDL_EOD!AB77</f>
        <v>11.2</v>
      </c>
      <c r="N77">
        <f t="shared" si="6"/>
        <v>37.53</v>
      </c>
      <c r="O77" s="112">
        <f t="shared" si="7"/>
        <v>7.0000000000000284E-2</v>
      </c>
      <c r="P77">
        <v>15.699227284838795</v>
      </c>
      <c r="Q77">
        <v>8.5960031974420463</v>
      </c>
      <c r="R77">
        <v>0</v>
      </c>
      <c r="S77">
        <v>2.0838795630162537</v>
      </c>
      <c r="T77">
        <v>11.220889954702903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15.67</v>
      </c>
      <c r="J78">
        <f>BYPL_EOD!AA78+BYPL_EOD!AB78</f>
        <v>8.58</v>
      </c>
      <c r="K78">
        <f>MES_EOD!AA78+MES_EOD!AB78</f>
        <v>0</v>
      </c>
      <c r="L78">
        <f>NDMC_EOD!AA78+NDMC_EOD!AB78</f>
        <v>2.08</v>
      </c>
      <c r="M78">
        <f>TPDDL_EOD!AA78+TPDDL_EOD!AB78</f>
        <v>11.2</v>
      </c>
      <c r="N78">
        <f t="shared" si="6"/>
        <v>37.53</v>
      </c>
      <c r="O78" s="112">
        <f t="shared" si="7"/>
        <v>7.0000000000000284E-2</v>
      </c>
      <c r="P78">
        <v>15.699227284838795</v>
      </c>
      <c r="Q78">
        <v>8.5960031974420463</v>
      </c>
      <c r="R78">
        <v>0</v>
      </c>
      <c r="S78">
        <v>2.0838795630162537</v>
      </c>
      <c r="T78">
        <v>11.220889954702903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15.67</v>
      </c>
      <c r="J79">
        <f>BYPL_EOD!AA79+BYPL_EOD!AB79</f>
        <v>8.58</v>
      </c>
      <c r="K79">
        <f>MES_EOD!AA79+MES_EOD!AB79</f>
        <v>0</v>
      </c>
      <c r="L79">
        <f>NDMC_EOD!AA79+NDMC_EOD!AB79</f>
        <v>2.08</v>
      </c>
      <c r="M79">
        <f>TPDDL_EOD!AA79+TPDDL_EOD!AB79</f>
        <v>11.2</v>
      </c>
      <c r="N79">
        <f t="shared" si="6"/>
        <v>37.53</v>
      </c>
      <c r="O79" s="112">
        <f t="shared" si="7"/>
        <v>7.0000000000000284E-2</v>
      </c>
      <c r="P79">
        <v>15.699227284838795</v>
      </c>
      <c r="Q79">
        <v>8.5960031974420463</v>
      </c>
      <c r="R79">
        <v>0</v>
      </c>
      <c r="S79">
        <v>2.0838795630162537</v>
      </c>
      <c r="T79">
        <v>11.220889954702903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37.6</v>
      </c>
      <c r="E91">
        <f>GT!N91</f>
        <v>0</v>
      </c>
      <c r="F91">
        <f t="shared" si="10"/>
        <v>72</v>
      </c>
      <c r="G91">
        <f t="shared" si="11"/>
        <v>37.6</v>
      </c>
      <c r="H91" s="112"/>
      <c r="I91">
        <f>BRPL_EOD!AA91+BRPL_EOD!AB91</f>
        <v>15.67</v>
      </c>
      <c r="J91">
        <f>BYPL_EOD!AA91+BYPL_EOD!AB91</f>
        <v>8.58</v>
      </c>
      <c r="K91">
        <f>MES_EOD!AA91+MES_EOD!AB91</f>
        <v>0</v>
      </c>
      <c r="L91">
        <f>NDMC_EOD!AA91+NDMC_EOD!AB91</f>
        <v>2.08</v>
      </c>
      <c r="M91">
        <f>TPDDL_EOD!AA91+TPDDL_EOD!AB91</f>
        <v>11.2</v>
      </c>
      <c r="N91">
        <f t="shared" si="6"/>
        <v>37.53</v>
      </c>
      <c r="O91" s="112">
        <f t="shared" si="7"/>
        <v>7.0000000000000284E-2</v>
      </c>
      <c r="P91">
        <v>15.699227284838795</v>
      </c>
      <c r="Q91">
        <v>8.5960031974420463</v>
      </c>
      <c r="R91">
        <v>0</v>
      </c>
      <c r="S91">
        <v>2.0838795630162537</v>
      </c>
      <c r="T91">
        <v>11.220889954702903</v>
      </c>
      <c r="U91" s="114">
        <f t="shared" si="8"/>
        <v>37.6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37.6</v>
      </c>
      <c r="E92">
        <f>GT!N92</f>
        <v>0</v>
      </c>
      <c r="F92">
        <f t="shared" si="10"/>
        <v>72</v>
      </c>
      <c r="G92">
        <f t="shared" si="11"/>
        <v>37.6</v>
      </c>
      <c r="H92" s="112"/>
      <c r="I92">
        <f>BRPL_EOD!AA92+BRPL_EOD!AB92</f>
        <v>15.67</v>
      </c>
      <c r="J92">
        <f>BYPL_EOD!AA92+BYPL_EOD!AB92</f>
        <v>8.58</v>
      </c>
      <c r="K92">
        <f>MES_EOD!AA92+MES_EOD!AB92</f>
        <v>0</v>
      </c>
      <c r="L92">
        <f>NDMC_EOD!AA92+NDMC_EOD!AB92</f>
        <v>2.08</v>
      </c>
      <c r="M92">
        <f>TPDDL_EOD!AA92+TPDDL_EOD!AB92</f>
        <v>11.2</v>
      </c>
      <c r="N92">
        <f t="shared" si="6"/>
        <v>37.53</v>
      </c>
      <c r="O92" s="112">
        <f t="shared" si="7"/>
        <v>7.0000000000000284E-2</v>
      </c>
      <c r="P92">
        <v>15.699227284838795</v>
      </c>
      <c r="Q92">
        <v>8.5960031974420463</v>
      </c>
      <c r="R92">
        <v>0</v>
      </c>
      <c r="S92">
        <v>2.0838795630162537</v>
      </c>
      <c r="T92">
        <v>11.220889954702903</v>
      </c>
      <c r="U92" s="114">
        <f t="shared" si="8"/>
        <v>37.6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0.85869999999999969</v>
      </c>
      <c r="E99" s="114">
        <f t="shared" si="12"/>
        <v>0</v>
      </c>
      <c r="F99" s="114">
        <f t="shared" si="12"/>
        <v>1.728</v>
      </c>
      <c r="G99" s="114">
        <f t="shared" si="12"/>
        <v>0.85869999999999969</v>
      </c>
      <c r="H99" s="114"/>
      <c r="I99" s="114">
        <f t="shared" si="12"/>
        <v>0.34535250000000006</v>
      </c>
      <c r="J99" s="114">
        <f t="shared" si="12"/>
        <v>0.19864000000000034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0.26585000000000042</v>
      </c>
      <c r="N99" s="114">
        <f t="shared" si="12"/>
        <v>0.85976250000000154</v>
      </c>
      <c r="O99" s="114">
        <f t="shared" si="12"/>
        <v>-1.0625000000000231E-3</v>
      </c>
      <c r="P99" s="114">
        <f t="shared" si="12"/>
        <v>0.34488905396502623</v>
      </c>
      <c r="Q99" s="114">
        <f t="shared" si="12"/>
        <v>0.19840498064036347</v>
      </c>
      <c r="R99" s="114">
        <f t="shared" si="12"/>
        <v>0</v>
      </c>
      <c r="S99" s="114">
        <f t="shared" si="12"/>
        <v>4.98623882403154E-2</v>
      </c>
      <c r="T99" s="114">
        <f t="shared" si="12"/>
        <v>0.26554357715429477</v>
      </c>
      <c r="U99" s="114">
        <f t="shared" si="12"/>
        <v>0.85869999999999969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2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2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4">
        <f t="shared" si="9"/>
        <v>216.01999999999998</v>
      </c>
      <c r="V69" s="112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2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2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4">
        <f t="shared" si="9"/>
        <v>216.01999999999998</v>
      </c>
      <c r="V70" s="112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2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2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4">
        <f t="shared" si="9"/>
        <v>216.01999999999998</v>
      </c>
      <c r="V71" s="112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2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2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4">
        <f t="shared" si="9"/>
        <v>216.01999999999998</v>
      </c>
      <c r="V72" s="112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2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2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4">
        <f t="shared" si="9"/>
        <v>216.01999999999998</v>
      </c>
      <c r="V73" s="112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211.57999999999998</v>
      </c>
      <c r="E74">
        <f>BAWANA!AM74</f>
        <v>0</v>
      </c>
      <c r="F74">
        <f t="shared" si="11"/>
        <v>256</v>
      </c>
      <c r="G74">
        <f t="shared" si="12"/>
        <v>211.57999999999998</v>
      </c>
      <c r="H74" s="112"/>
      <c r="I74">
        <f>BRPL_EOD!AI74+BRPL_EOD!AJ74</f>
        <v>82.25</v>
      </c>
      <c r="J74">
        <f>BYPL_EOD!AI74+BYPL_EOD!AJ74</f>
        <v>47.56</v>
      </c>
      <c r="K74">
        <f>MES_EOD!AI74+MES_EOD!AJ74</f>
        <v>5</v>
      </c>
      <c r="L74">
        <f>NDMC_EOD!AI74+NDMC_EOD!AJ74</f>
        <v>19.28</v>
      </c>
      <c r="M74">
        <f>TPDDL_EOD!AI74+TPDDL_EOD!AJ74</f>
        <v>57.48</v>
      </c>
      <c r="N74">
        <f t="shared" si="7"/>
        <v>211.57</v>
      </c>
      <c r="O74" s="112">
        <f t="shared" si="8"/>
        <v>9.9999999999909051E-3</v>
      </c>
      <c r="P74">
        <v>82.253887602212032</v>
      </c>
      <c r="Q74">
        <v>47.562247955759325</v>
      </c>
      <c r="R74">
        <v>5.0002363284019475</v>
      </c>
      <c r="S74">
        <v>19.280911282317909</v>
      </c>
      <c r="T74">
        <v>57.482716831308778</v>
      </c>
      <c r="U74" s="114">
        <f t="shared" si="9"/>
        <v>211.57999999999998</v>
      </c>
      <c r="V74" s="112">
        <f t="shared" si="10"/>
        <v>0</v>
      </c>
      <c r="Y74">
        <f>BAWANA!AW74+BAWANA!AX74</f>
        <v>32</v>
      </c>
      <c r="Z74">
        <f>BAWANA!BD74+BAWANA!BE74</f>
        <v>26.42</v>
      </c>
      <c r="AA74">
        <f>BAWANA!X74+BAWANA!Y74</f>
        <v>32</v>
      </c>
      <c r="AB74">
        <f>BAWANA!AE74+BAWANA!AF74</f>
        <v>26.42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211.57999999999998</v>
      </c>
      <c r="E75">
        <f>BAWANA!AM75</f>
        <v>0</v>
      </c>
      <c r="F75">
        <f t="shared" si="11"/>
        <v>256</v>
      </c>
      <c r="G75">
        <f t="shared" si="12"/>
        <v>211.57999999999998</v>
      </c>
      <c r="H75" s="112"/>
      <c r="I75">
        <f>BRPL_EOD!AI75+BRPL_EOD!AJ75</f>
        <v>82.25</v>
      </c>
      <c r="J75">
        <f>BYPL_EOD!AI75+BYPL_EOD!AJ75</f>
        <v>47.56</v>
      </c>
      <c r="K75">
        <f>MES_EOD!AI75+MES_EOD!AJ75</f>
        <v>5</v>
      </c>
      <c r="L75">
        <f>NDMC_EOD!AI75+NDMC_EOD!AJ75</f>
        <v>19.28</v>
      </c>
      <c r="M75">
        <f>TPDDL_EOD!AI75+TPDDL_EOD!AJ75</f>
        <v>57.48</v>
      </c>
      <c r="N75">
        <f t="shared" si="7"/>
        <v>211.57</v>
      </c>
      <c r="O75" s="112">
        <f t="shared" si="8"/>
        <v>9.9999999999909051E-3</v>
      </c>
      <c r="P75">
        <v>82.253887602212032</v>
      </c>
      <c r="Q75">
        <v>47.562247955759325</v>
      </c>
      <c r="R75">
        <v>5.0002363284019475</v>
      </c>
      <c r="S75">
        <v>19.280911282317909</v>
      </c>
      <c r="T75">
        <v>57.482716831308778</v>
      </c>
      <c r="U75" s="114">
        <f t="shared" si="9"/>
        <v>211.57999999999998</v>
      </c>
      <c r="V75" s="112">
        <f t="shared" si="10"/>
        <v>0</v>
      </c>
      <c r="Y75">
        <f>BAWANA!AW75+BAWANA!AX75</f>
        <v>32</v>
      </c>
      <c r="Z75">
        <f>BAWANA!BD75+BAWANA!BE75</f>
        <v>26.42</v>
      </c>
      <c r="AA75">
        <f>BAWANA!X75+BAWANA!Y75</f>
        <v>32</v>
      </c>
      <c r="AB75">
        <f>BAWANA!AE75+BAWANA!AF75</f>
        <v>26.42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256</v>
      </c>
      <c r="G76">
        <f t="shared" si="12"/>
        <v>216.01999999999998</v>
      </c>
      <c r="H76" s="112"/>
      <c r="I76">
        <f>BRPL_EOD!AI76+BRPL_EOD!AJ76</f>
        <v>84.02</v>
      </c>
      <c r="J76">
        <f>BYPL_EOD!AI76+BYPL_EOD!AJ76</f>
        <v>48.59</v>
      </c>
      <c r="K76">
        <f>MES_EOD!AI76+MES_EOD!AJ76</f>
        <v>5</v>
      </c>
      <c r="L76">
        <f>NDMC_EOD!AI76+NDMC_EOD!AJ76</f>
        <v>19.690000000000001</v>
      </c>
      <c r="M76">
        <f>TPDDL_EOD!AI76+TPDDL_EOD!AJ76</f>
        <v>58.71</v>
      </c>
      <c r="N76">
        <f t="shared" si="7"/>
        <v>216.01000000000002</v>
      </c>
      <c r="O76" s="112">
        <f t="shared" si="8"/>
        <v>9.9999999999624833E-3</v>
      </c>
      <c r="P76">
        <v>84.02388963473912</v>
      </c>
      <c r="Q76">
        <v>48.592249432896622</v>
      </c>
      <c r="R76">
        <v>5.0002314707652413</v>
      </c>
      <c r="S76">
        <v>19.690911531873521</v>
      </c>
      <c r="T76">
        <v>58.712717929725464</v>
      </c>
      <c r="U76" s="114">
        <f t="shared" si="9"/>
        <v>216.01999999999998</v>
      </c>
      <c r="V76" s="112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216.01999999999998</v>
      </c>
      <c r="E77">
        <f>BAWANA!AM77</f>
        <v>0</v>
      </c>
      <c r="F77">
        <f t="shared" si="11"/>
        <v>256</v>
      </c>
      <c r="G77">
        <f t="shared" si="12"/>
        <v>216.01999999999998</v>
      </c>
      <c r="H77" s="112"/>
      <c r="I77">
        <f>BRPL_EOD!AI77+BRPL_EOD!AJ77</f>
        <v>84.02</v>
      </c>
      <c r="J77">
        <f>BYPL_EOD!AI77+BYPL_EOD!AJ77</f>
        <v>48.59</v>
      </c>
      <c r="K77">
        <f>MES_EOD!AI77+MES_EOD!AJ77</f>
        <v>5</v>
      </c>
      <c r="L77">
        <f>NDMC_EOD!AI77+NDMC_EOD!AJ77</f>
        <v>19.690000000000001</v>
      </c>
      <c r="M77">
        <f>TPDDL_EOD!AI77+TPDDL_EOD!AJ77</f>
        <v>58.71</v>
      </c>
      <c r="N77">
        <f t="shared" si="7"/>
        <v>216.01000000000002</v>
      </c>
      <c r="O77" s="112">
        <f t="shared" si="8"/>
        <v>9.9999999999624833E-3</v>
      </c>
      <c r="P77">
        <v>84.02388963473912</v>
      </c>
      <c r="Q77">
        <v>48.592249432896622</v>
      </c>
      <c r="R77">
        <v>5.0002314707652413</v>
      </c>
      <c r="S77">
        <v>19.690911531873521</v>
      </c>
      <c r="T77">
        <v>58.712717929725464</v>
      </c>
      <c r="U77" s="114">
        <f t="shared" si="9"/>
        <v>216.01999999999998</v>
      </c>
      <c r="V77" s="112">
        <f t="shared" si="10"/>
        <v>0</v>
      </c>
      <c r="Y77">
        <f>BAWANA!AW77+BAWANA!AX77</f>
        <v>26.99</v>
      </c>
      <c r="Z77">
        <f>BAWANA!BD77+BAWANA!BE77</f>
        <v>26.99</v>
      </c>
      <c r="AA77">
        <f>BAWANA!X77+BAWANA!Y77</f>
        <v>26.99</v>
      </c>
      <c r="AB77">
        <f>BAWANA!AE77+BAWANA!AF77</f>
        <v>26.99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216.01999999999998</v>
      </c>
      <c r="E78">
        <f>BAWANA!AM78</f>
        <v>0</v>
      </c>
      <c r="F78">
        <f t="shared" si="11"/>
        <v>256</v>
      </c>
      <c r="G78">
        <f t="shared" si="12"/>
        <v>216.01999999999998</v>
      </c>
      <c r="H78" s="112"/>
      <c r="I78">
        <f>BRPL_EOD!AI78+BRPL_EOD!AJ78</f>
        <v>84.02</v>
      </c>
      <c r="J78">
        <f>BYPL_EOD!AI78+BYPL_EOD!AJ78</f>
        <v>48.59</v>
      </c>
      <c r="K78">
        <f>MES_EOD!AI78+MES_EOD!AJ78</f>
        <v>5</v>
      </c>
      <c r="L78">
        <f>NDMC_EOD!AI78+NDMC_EOD!AJ78</f>
        <v>19.690000000000001</v>
      </c>
      <c r="M78">
        <f>TPDDL_EOD!AI78+TPDDL_EOD!AJ78</f>
        <v>58.71</v>
      </c>
      <c r="N78">
        <f t="shared" si="7"/>
        <v>216.01000000000002</v>
      </c>
      <c r="O78" s="112">
        <f t="shared" si="8"/>
        <v>9.9999999999624833E-3</v>
      </c>
      <c r="P78">
        <v>84.02388963473912</v>
      </c>
      <c r="Q78">
        <v>48.592249432896622</v>
      </c>
      <c r="R78">
        <v>5.0002314707652413</v>
      </c>
      <c r="S78">
        <v>19.690911531873521</v>
      </c>
      <c r="T78">
        <v>58.712717929725464</v>
      </c>
      <c r="U78" s="114">
        <f t="shared" si="9"/>
        <v>216.01999999999998</v>
      </c>
      <c r="V78" s="112">
        <f t="shared" si="10"/>
        <v>0</v>
      </c>
      <c r="Y78">
        <f>BAWANA!AW78+BAWANA!AX78</f>
        <v>26.99</v>
      </c>
      <c r="Z78">
        <f>BAWANA!BD78+BAWANA!BE78</f>
        <v>26.99</v>
      </c>
      <c r="AA78">
        <f>BAWANA!X78+BAWANA!Y78</f>
        <v>26.99</v>
      </c>
      <c r="AB78">
        <f>BAWANA!AE78+BAWANA!AF78</f>
        <v>26.99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216.01999999999998</v>
      </c>
      <c r="E79">
        <f>BAWANA!AM79</f>
        <v>0</v>
      </c>
      <c r="F79">
        <f t="shared" si="11"/>
        <v>256</v>
      </c>
      <c r="G79">
        <f t="shared" si="12"/>
        <v>216.01999999999998</v>
      </c>
      <c r="H79" s="112"/>
      <c r="I79">
        <f>BRPL_EOD!AI79+BRPL_EOD!AJ79</f>
        <v>84.02</v>
      </c>
      <c r="J79">
        <f>BYPL_EOD!AI79+BYPL_EOD!AJ79</f>
        <v>48.59</v>
      </c>
      <c r="K79">
        <f>MES_EOD!AI79+MES_EOD!AJ79</f>
        <v>5</v>
      </c>
      <c r="L79">
        <f>NDMC_EOD!AI79+NDMC_EOD!AJ79</f>
        <v>19.690000000000001</v>
      </c>
      <c r="M79">
        <f>TPDDL_EOD!AI79+TPDDL_EOD!AJ79</f>
        <v>58.71</v>
      </c>
      <c r="N79">
        <f t="shared" si="7"/>
        <v>216.01000000000002</v>
      </c>
      <c r="O79" s="112">
        <f t="shared" si="8"/>
        <v>9.9999999999624833E-3</v>
      </c>
      <c r="P79">
        <v>84.02388963473912</v>
      </c>
      <c r="Q79">
        <v>48.592249432896622</v>
      </c>
      <c r="R79">
        <v>5.0002314707652413</v>
      </c>
      <c r="S79">
        <v>19.690911531873521</v>
      </c>
      <c r="T79">
        <v>58.712717929725464</v>
      </c>
      <c r="U79" s="114">
        <f t="shared" si="9"/>
        <v>216.01999999999998</v>
      </c>
      <c r="V79" s="112">
        <f t="shared" si="10"/>
        <v>0</v>
      </c>
      <c r="Y79">
        <f>BAWANA!AW79+BAWANA!AX79</f>
        <v>26.99</v>
      </c>
      <c r="Z79">
        <f>BAWANA!BD79+BAWANA!BE79</f>
        <v>26.99</v>
      </c>
      <c r="AA79">
        <f>BAWANA!X79+BAWANA!Y79</f>
        <v>26.99</v>
      </c>
      <c r="AB79">
        <f>BAWANA!AE79+BAWANA!AF79</f>
        <v>26.99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216.01999999999998</v>
      </c>
      <c r="E80">
        <f>BAWANA!AM80</f>
        <v>0</v>
      </c>
      <c r="F80">
        <f t="shared" si="11"/>
        <v>256</v>
      </c>
      <c r="G80">
        <f t="shared" si="12"/>
        <v>216.01999999999998</v>
      </c>
      <c r="H80" s="112"/>
      <c r="I80">
        <f>BRPL_EOD!AI80+BRPL_EOD!AJ80</f>
        <v>84.02</v>
      </c>
      <c r="J80">
        <f>BYPL_EOD!AI80+BYPL_EOD!AJ80</f>
        <v>48.59</v>
      </c>
      <c r="K80">
        <f>MES_EOD!AI80+MES_EOD!AJ80</f>
        <v>5</v>
      </c>
      <c r="L80">
        <f>NDMC_EOD!AI80+NDMC_EOD!AJ80</f>
        <v>19.690000000000001</v>
      </c>
      <c r="M80">
        <f>TPDDL_EOD!AI80+TPDDL_EOD!AJ80</f>
        <v>58.71</v>
      </c>
      <c r="N80">
        <f t="shared" si="7"/>
        <v>216.01000000000002</v>
      </c>
      <c r="O80" s="112">
        <f t="shared" si="8"/>
        <v>9.9999999999624833E-3</v>
      </c>
      <c r="P80">
        <v>84.02388963473912</v>
      </c>
      <c r="Q80">
        <v>48.592249432896622</v>
      </c>
      <c r="R80">
        <v>5.0002314707652413</v>
      </c>
      <c r="S80">
        <v>19.690911531873521</v>
      </c>
      <c r="T80">
        <v>58.712717929725464</v>
      </c>
      <c r="U80" s="114">
        <f t="shared" si="9"/>
        <v>216.01999999999998</v>
      </c>
      <c r="V80" s="112">
        <f t="shared" si="10"/>
        <v>0</v>
      </c>
      <c r="Y80">
        <f>BAWANA!AW80+BAWANA!AX80</f>
        <v>26.99</v>
      </c>
      <c r="Z80">
        <f>BAWANA!BD80+BAWANA!BE80</f>
        <v>26.99</v>
      </c>
      <c r="AA80">
        <f>BAWANA!X80+BAWANA!Y80</f>
        <v>26.99</v>
      </c>
      <c r="AB80">
        <f>BAWANA!AE80+BAWANA!AF80</f>
        <v>26.99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12"/>
      <c r="I81">
        <f>BRPL_EOD!AI81+BRPL_EOD!AJ81</f>
        <v>84.02</v>
      </c>
      <c r="J81">
        <f>BYPL_EOD!AI81+BYPL_EOD!AJ81</f>
        <v>48.59</v>
      </c>
      <c r="K81">
        <f>MES_EOD!AI81+MES_EOD!AJ81</f>
        <v>5</v>
      </c>
      <c r="L81">
        <f>NDMC_EOD!AI81+NDMC_EOD!AJ81</f>
        <v>19.690000000000001</v>
      </c>
      <c r="M81">
        <f>TPDDL_EOD!AI81+TPDDL_EOD!AJ81</f>
        <v>58.71</v>
      </c>
      <c r="N81">
        <f t="shared" si="7"/>
        <v>216.01000000000002</v>
      </c>
      <c r="O81" s="112">
        <f t="shared" si="8"/>
        <v>9.9999999999624833E-3</v>
      </c>
      <c r="P81">
        <v>84.02388963473912</v>
      </c>
      <c r="Q81">
        <v>48.592249432896622</v>
      </c>
      <c r="R81">
        <v>5.0002314707652413</v>
      </c>
      <c r="S81">
        <v>19.690911531873521</v>
      </c>
      <c r="T81">
        <v>58.712717929725464</v>
      </c>
      <c r="U81" s="114">
        <f t="shared" si="9"/>
        <v>216.01999999999998</v>
      </c>
      <c r="V81" s="112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12"/>
      <c r="I82">
        <f>BRPL_EOD!AI82+BRPL_EOD!AJ82</f>
        <v>84.02</v>
      </c>
      <c r="J82">
        <f>BYPL_EOD!AI82+BYPL_EOD!AJ82</f>
        <v>48.59</v>
      </c>
      <c r="K82">
        <f>MES_EOD!AI82+MES_EOD!AJ82</f>
        <v>5</v>
      </c>
      <c r="L82">
        <f>NDMC_EOD!AI82+NDMC_EOD!AJ82</f>
        <v>19.690000000000001</v>
      </c>
      <c r="M82">
        <f>TPDDL_EOD!AI82+TPDDL_EOD!AJ82</f>
        <v>58.71</v>
      </c>
      <c r="N82">
        <f t="shared" si="7"/>
        <v>216.01000000000002</v>
      </c>
      <c r="O82" s="112">
        <f t="shared" si="8"/>
        <v>9.9999999999624833E-3</v>
      </c>
      <c r="P82">
        <v>84.02388963473912</v>
      </c>
      <c r="Q82">
        <v>48.592249432896622</v>
      </c>
      <c r="R82">
        <v>5.0002314707652413</v>
      </c>
      <c r="S82">
        <v>19.690911531873521</v>
      </c>
      <c r="T82">
        <v>58.712717929725464</v>
      </c>
      <c r="U82" s="114">
        <f t="shared" si="9"/>
        <v>216.01999999999998</v>
      </c>
      <c r="V82" s="112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5.1822600000000074</v>
      </c>
      <c r="E99" s="114">
        <f t="shared" si="14"/>
        <v>0</v>
      </c>
      <c r="F99" s="114">
        <f t="shared" si="14"/>
        <v>6.1440000000000001</v>
      </c>
      <c r="G99" s="114">
        <f t="shared" si="14"/>
        <v>5.1822600000000074</v>
      </c>
      <c r="H99" s="114"/>
      <c r="I99" s="114">
        <f t="shared" si="14"/>
        <v>2.0155950000000047</v>
      </c>
      <c r="J99" s="114">
        <f t="shared" si="14"/>
        <v>1.1656450000000016</v>
      </c>
      <c r="K99" s="114">
        <f t="shared" si="14"/>
        <v>0.12</v>
      </c>
      <c r="L99" s="114">
        <f t="shared" si="14"/>
        <v>0.47235500000000086</v>
      </c>
      <c r="M99" s="114">
        <f t="shared" si="14"/>
        <v>1.4084250000000005</v>
      </c>
      <c r="N99" s="114">
        <f t="shared" si="14"/>
        <v>5.1820199999999952</v>
      </c>
      <c r="O99" s="114">
        <f t="shared" si="14"/>
        <v>2.3999999999911381E-4</v>
      </c>
      <c r="P99" s="114">
        <f t="shared" si="14"/>
        <v>2.0156883502174754</v>
      </c>
      <c r="Q99" s="114">
        <f t="shared" si="14"/>
        <v>1.1656989856509503</v>
      </c>
      <c r="R99" s="114">
        <f t="shared" si="14"/>
        <v>0.12000555772718419</v>
      </c>
      <c r="S99" s="114">
        <f t="shared" si="14"/>
        <v>0.47237687664018718</v>
      </c>
      <c r="T99" s="114">
        <f t="shared" si="14"/>
        <v>1.4084902297642041</v>
      </c>
      <c r="U99" s="114">
        <f t="shared" si="14"/>
        <v>5.1822600000000074</v>
      </c>
      <c r="V99" s="114">
        <f t="shared" si="10"/>
        <v>0</v>
      </c>
      <c r="Y99" s="114">
        <f>SUM(Y3:Y98)/4000</f>
        <v>0.65026499999999898</v>
      </c>
      <c r="Z99" s="114">
        <f t="shared" ref="Z99:AD99" si="15">SUM(Z3:Z98)/4000</f>
        <v>0.64747499999999902</v>
      </c>
      <c r="AA99" s="114">
        <f t="shared" si="15"/>
        <v>0.65026499999999898</v>
      </c>
      <c r="AB99" s="114">
        <f t="shared" si="15"/>
        <v>0.64747499999999902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784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784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784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784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784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784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784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784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18.72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K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42.524999999999999</v>
      </c>
      <c r="D3">
        <v>0</v>
      </c>
      <c r="E3">
        <v>0</v>
      </c>
      <c r="F3">
        <v>69.504000000000005</v>
      </c>
      <c r="G3">
        <v>0</v>
      </c>
      <c r="H3">
        <v>0</v>
      </c>
      <c r="I3">
        <v>90.968000000000004</v>
      </c>
      <c r="J3">
        <v>0</v>
      </c>
      <c r="K3">
        <v>341.56456300000002</v>
      </c>
      <c r="L3">
        <v>653.15250000000003</v>
      </c>
      <c r="M3">
        <v>92</v>
      </c>
      <c r="N3">
        <v>118.125</v>
      </c>
      <c r="O3">
        <v>123.66562500000001</v>
      </c>
      <c r="P3">
        <v>136.875</v>
      </c>
      <c r="Q3">
        <v>21.823619999999998</v>
      </c>
      <c r="R3">
        <v>42.392195999999998</v>
      </c>
      <c r="S3">
        <v>26.390910000000002</v>
      </c>
      <c r="T3">
        <v>0</v>
      </c>
      <c r="U3">
        <v>348.97500000000002</v>
      </c>
      <c r="V3">
        <v>20.731850000000001</v>
      </c>
      <c r="W3">
        <v>45.221499999999999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51.775199999999998</v>
      </c>
      <c r="AL3">
        <v>12.782</v>
      </c>
      <c r="AM3">
        <v>0</v>
      </c>
      <c r="AN3">
        <v>0.57389999999999997</v>
      </c>
      <c r="AO3">
        <v>0</v>
      </c>
      <c r="AP3">
        <v>11.922267</v>
      </c>
      <c r="AQ3">
        <v>0</v>
      </c>
      <c r="AR3">
        <v>49.68</v>
      </c>
      <c r="AS3">
        <v>10.7616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2595.7281329999996</v>
      </c>
    </row>
    <row r="4" spans="1:121">
      <c r="A4" t="s">
        <v>46</v>
      </c>
      <c r="B4">
        <v>0</v>
      </c>
      <c r="C4">
        <v>42.524999999999999</v>
      </c>
      <c r="D4">
        <v>0</v>
      </c>
      <c r="E4">
        <v>0</v>
      </c>
      <c r="F4">
        <v>69.504000000000005</v>
      </c>
      <c r="G4">
        <v>0</v>
      </c>
      <c r="H4">
        <v>0</v>
      </c>
      <c r="I4">
        <v>90.968000000000004</v>
      </c>
      <c r="J4">
        <v>0</v>
      </c>
      <c r="K4">
        <v>341.56456300000002</v>
      </c>
      <c r="L4">
        <v>653.15250000000003</v>
      </c>
      <c r="M4">
        <v>92</v>
      </c>
      <c r="N4">
        <v>118.125</v>
      </c>
      <c r="O4">
        <v>123.66562500000001</v>
      </c>
      <c r="P4">
        <v>136.875</v>
      </c>
      <c r="Q4">
        <v>21.823619999999998</v>
      </c>
      <c r="R4">
        <v>42.392195999999998</v>
      </c>
      <c r="S4">
        <v>26.390910000000002</v>
      </c>
      <c r="T4">
        <v>0</v>
      </c>
      <c r="U4">
        <v>348.97500000000002</v>
      </c>
      <c r="V4">
        <v>20.731850000000001</v>
      </c>
      <c r="W4">
        <v>45.221499999999999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51.775199999999998</v>
      </c>
      <c r="AL4">
        <v>12.782</v>
      </c>
      <c r="AM4">
        <v>0</v>
      </c>
      <c r="AN4">
        <v>0.57389999999999997</v>
      </c>
      <c r="AO4">
        <v>0</v>
      </c>
      <c r="AP4">
        <v>11.922267</v>
      </c>
      <c r="AQ4">
        <v>0</v>
      </c>
      <c r="AR4">
        <v>49.68</v>
      </c>
      <c r="AS4">
        <v>24.75168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2609.7182129999997</v>
      </c>
    </row>
    <row r="5" spans="1:121">
      <c r="A5" t="s">
        <v>47</v>
      </c>
      <c r="B5">
        <v>0</v>
      </c>
      <c r="C5">
        <v>42.524999999999999</v>
      </c>
      <c r="D5">
        <v>0</v>
      </c>
      <c r="E5">
        <v>0</v>
      </c>
      <c r="F5">
        <v>69.504000000000005</v>
      </c>
      <c r="G5">
        <v>0</v>
      </c>
      <c r="H5">
        <v>0</v>
      </c>
      <c r="I5">
        <v>90.968000000000004</v>
      </c>
      <c r="J5">
        <v>0</v>
      </c>
      <c r="K5">
        <v>341.56456300000002</v>
      </c>
      <c r="L5">
        <v>653.15250000000003</v>
      </c>
      <c r="M5">
        <v>92</v>
      </c>
      <c r="N5">
        <v>118.125</v>
      </c>
      <c r="O5">
        <v>123.66562500000001</v>
      </c>
      <c r="P5">
        <v>136.875</v>
      </c>
      <c r="Q5">
        <v>21.823619999999998</v>
      </c>
      <c r="R5">
        <v>42.392195999999998</v>
      </c>
      <c r="S5">
        <v>26.390910000000002</v>
      </c>
      <c r="T5">
        <v>0</v>
      </c>
      <c r="U5">
        <v>348.97500000000002</v>
      </c>
      <c r="V5">
        <v>20.731850000000001</v>
      </c>
      <c r="W5">
        <v>45.221499999999999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51.775199999999998</v>
      </c>
      <c r="AL5">
        <v>12.782</v>
      </c>
      <c r="AM5">
        <v>0</v>
      </c>
      <c r="AN5">
        <v>0.57389999999999997</v>
      </c>
      <c r="AO5">
        <v>0</v>
      </c>
      <c r="AP5">
        <v>11.922267</v>
      </c>
      <c r="AQ5">
        <v>0</v>
      </c>
      <c r="AR5">
        <v>6.6239999999999997</v>
      </c>
      <c r="AS5">
        <v>24.75168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2566.6622129999996</v>
      </c>
    </row>
    <row r="6" spans="1:121">
      <c r="A6" t="s">
        <v>48</v>
      </c>
      <c r="B6">
        <v>0</v>
      </c>
      <c r="C6">
        <v>43.05</v>
      </c>
      <c r="D6">
        <v>0</v>
      </c>
      <c r="E6">
        <v>0</v>
      </c>
      <c r="F6">
        <v>69.504000000000005</v>
      </c>
      <c r="G6">
        <v>0</v>
      </c>
      <c r="H6">
        <v>0</v>
      </c>
      <c r="I6">
        <v>90.968000000000004</v>
      </c>
      <c r="J6">
        <v>0</v>
      </c>
      <c r="K6">
        <v>341.56456300000002</v>
      </c>
      <c r="L6">
        <v>653.15250000000003</v>
      </c>
      <c r="M6">
        <v>92</v>
      </c>
      <c r="N6">
        <v>118.125</v>
      </c>
      <c r="O6">
        <v>123.66562500000001</v>
      </c>
      <c r="P6">
        <v>136.875</v>
      </c>
      <c r="Q6">
        <v>21.823619999999998</v>
      </c>
      <c r="R6">
        <v>42.392195999999998</v>
      </c>
      <c r="S6">
        <v>26.390910000000002</v>
      </c>
      <c r="T6">
        <v>0</v>
      </c>
      <c r="U6">
        <v>348.97500000000002</v>
      </c>
      <c r="V6">
        <v>20.731850000000001</v>
      </c>
      <c r="W6">
        <v>45.221499999999999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51.775199999999998</v>
      </c>
      <c r="AL6">
        <v>22.077999999999999</v>
      </c>
      <c r="AM6">
        <v>0</v>
      </c>
      <c r="AN6">
        <v>0.57389999999999997</v>
      </c>
      <c r="AO6">
        <v>0</v>
      </c>
      <c r="AP6">
        <v>11.922267</v>
      </c>
      <c r="AQ6">
        <v>0</v>
      </c>
      <c r="AR6">
        <v>6.6239999999999997</v>
      </c>
      <c r="AS6">
        <v>24.75168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2576.4832129999995</v>
      </c>
    </row>
    <row r="7" spans="1:121">
      <c r="A7" t="s">
        <v>49</v>
      </c>
      <c r="B7">
        <v>0</v>
      </c>
      <c r="C7">
        <v>43.05</v>
      </c>
      <c r="D7">
        <v>0</v>
      </c>
      <c r="E7">
        <v>0</v>
      </c>
      <c r="F7">
        <v>69.504000000000005</v>
      </c>
      <c r="G7">
        <v>0</v>
      </c>
      <c r="H7">
        <v>0</v>
      </c>
      <c r="I7">
        <v>90.968000000000004</v>
      </c>
      <c r="J7">
        <v>0</v>
      </c>
      <c r="K7">
        <v>341.56456300000002</v>
      </c>
      <c r="L7">
        <v>653.15250000000003</v>
      </c>
      <c r="M7">
        <v>92</v>
      </c>
      <c r="N7">
        <v>118.125</v>
      </c>
      <c r="O7">
        <v>123.66562500000001</v>
      </c>
      <c r="P7">
        <v>136.875</v>
      </c>
      <c r="Q7">
        <v>21.823619999999998</v>
      </c>
      <c r="R7">
        <v>42.392195999999998</v>
      </c>
      <c r="S7">
        <v>26.390910000000002</v>
      </c>
      <c r="T7">
        <v>0</v>
      </c>
      <c r="U7">
        <v>348.97500000000002</v>
      </c>
      <c r="V7">
        <v>20.731850000000001</v>
      </c>
      <c r="W7">
        <v>45.221499999999999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51.775199999999998</v>
      </c>
      <c r="AL7">
        <v>79.376220000000004</v>
      </c>
      <c r="AM7">
        <v>0</v>
      </c>
      <c r="AN7">
        <v>0.57389999999999997</v>
      </c>
      <c r="AO7">
        <v>0</v>
      </c>
      <c r="AP7">
        <v>11.922267</v>
      </c>
      <c r="AQ7">
        <v>0</v>
      </c>
      <c r="AR7">
        <v>6.6239999999999997</v>
      </c>
      <c r="AS7">
        <v>24.75168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2633.7814329999997</v>
      </c>
    </row>
    <row r="8" spans="1:121">
      <c r="A8" t="s">
        <v>50</v>
      </c>
      <c r="B8">
        <v>0</v>
      </c>
      <c r="C8">
        <v>43.05</v>
      </c>
      <c r="D8">
        <v>0</v>
      </c>
      <c r="E8">
        <v>0</v>
      </c>
      <c r="F8">
        <v>69.504000000000005</v>
      </c>
      <c r="G8">
        <v>0</v>
      </c>
      <c r="H8">
        <v>0</v>
      </c>
      <c r="I8">
        <v>90.968000000000004</v>
      </c>
      <c r="J8">
        <v>0</v>
      </c>
      <c r="K8">
        <v>341.56456300000002</v>
      </c>
      <c r="L8">
        <v>653.15250000000003</v>
      </c>
      <c r="M8">
        <v>92</v>
      </c>
      <c r="N8">
        <v>118.125</v>
      </c>
      <c r="O8">
        <v>123.66562500000001</v>
      </c>
      <c r="P8">
        <v>136.875</v>
      </c>
      <c r="Q8">
        <v>21.823619999999998</v>
      </c>
      <c r="R8">
        <v>42.392195999999998</v>
      </c>
      <c r="S8">
        <v>26.390910000000002</v>
      </c>
      <c r="T8">
        <v>0</v>
      </c>
      <c r="U8">
        <v>348.97500000000002</v>
      </c>
      <c r="V8">
        <v>20.731850000000001</v>
      </c>
      <c r="W8">
        <v>45.221499999999999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51.775199999999998</v>
      </c>
      <c r="AL8">
        <v>79.376220000000004</v>
      </c>
      <c r="AM8">
        <v>0</v>
      </c>
      <c r="AN8">
        <v>0.57389999999999997</v>
      </c>
      <c r="AO8">
        <v>0</v>
      </c>
      <c r="AP8">
        <v>4.4835000000000003</v>
      </c>
      <c r="AQ8">
        <v>0</v>
      </c>
      <c r="AR8">
        <v>6.6239999999999997</v>
      </c>
      <c r="AS8">
        <v>24.75168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2626.3426659999996</v>
      </c>
    </row>
    <row r="9" spans="1:121">
      <c r="A9" t="s">
        <v>51</v>
      </c>
      <c r="B9">
        <v>0</v>
      </c>
      <c r="C9">
        <v>43.05</v>
      </c>
      <c r="D9">
        <v>0</v>
      </c>
      <c r="E9">
        <v>0</v>
      </c>
      <c r="F9">
        <v>69.504000000000005</v>
      </c>
      <c r="G9">
        <v>0</v>
      </c>
      <c r="H9">
        <v>0</v>
      </c>
      <c r="I9">
        <v>90.968000000000004</v>
      </c>
      <c r="J9">
        <v>0</v>
      </c>
      <c r="K9">
        <v>341.56456300000002</v>
      </c>
      <c r="L9">
        <v>653.15250000000003</v>
      </c>
      <c r="M9">
        <v>92</v>
      </c>
      <c r="N9">
        <v>118.125</v>
      </c>
      <c r="O9">
        <v>123.66562500000001</v>
      </c>
      <c r="P9">
        <v>136.875</v>
      </c>
      <c r="Q9">
        <v>21.823619999999998</v>
      </c>
      <c r="R9">
        <v>42.392195999999998</v>
      </c>
      <c r="S9">
        <v>26.390910000000002</v>
      </c>
      <c r="T9">
        <v>0</v>
      </c>
      <c r="U9">
        <v>348.97500000000002</v>
      </c>
      <c r="V9">
        <v>20.731850000000001</v>
      </c>
      <c r="W9">
        <v>45.221499999999999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51.775199999999998</v>
      </c>
      <c r="AL9">
        <v>79.376220000000004</v>
      </c>
      <c r="AM9">
        <v>0</v>
      </c>
      <c r="AN9">
        <v>0.57389999999999997</v>
      </c>
      <c r="AO9">
        <v>0</v>
      </c>
      <c r="AP9">
        <v>4.4835000000000003</v>
      </c>
      <c r="AQ9">
        <v>0</v>
      </c>
      <c r="AR9">
        <v>6.6239999999999997</v>
      </c>
      <c r="AS9">
        <v>24.75168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2626.3426659999996</v>
      </c>
    </row>
    <row r="10" spans="1:121">
      <c r="A10" t="s">
        <v>52</v>
      </c>
      <c r="B10">
        <v>0</v>
      </c>
      <c r="C10">
        <v>43.05</v>
      </c>
      <c r="D10">
        <v>0</v>
      </c>
      <c r="E10">
        <v>0</v>
      </c>
      <c r="F10">
        <v>69.504000000000005</v>
      </c>
      <c r="G10">
        <v>0</v>
      </c>
      <c r="H10">
        <v>0</v>
      </c>
      <c r="I10">
        <v>90.968000000000004</v>
      </c>
      <c r="J10">
        <v>0</v>
      </c>
      <c r="K10">
        <v>341.56456300000002</v>
      </c>
      <c r="L10">
        <v>653.15250000000003</v>
      </c>
      <c r="M10">
        <v>92</v>
      </c>
      <c r="N10">
        <v>118.125</v>
      </c>
      <c r="O10">
        <v>123.66562500000001</v>
      </c>
      <c r="P10">
        <v>136.875</v>
      </c>
      <c r="Q10">
        <v>21.823619999999998</v>
      </c>
      <c r="R10">
        <v>42.392195999999998</v>
      </c>
      <c r="S10">
        <v>26.390910000000002</v>
      </c>
      <c r="T10">
        <v>0</v>
      </c>
      <c r="U10">
        <v>348.97500000000002</v>
      </c>
      <c r="V10">
        <v>20.731850000000001</v>
      </c>
      <c r="W10">
        <v>45.221499999999999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51.775199999999998</v>
      </c>
      <c r="AL10">
        <v>79.376220000000004</v>
      </c>
      <c r="AM10">
        <v>0</v>
      </c>
      <c r="AN10">
        <v>0.57389999999999997</v>
      </c>
      <c r="AO10">
        <v>0</v>
      </c>
      <c r="AP10">
        <v>4.4835000000000003</v>
      </c>
      <c r="AQ10">
        <v>0</v>
      </c>
      <c r="AR10">
        <v>6.6239999999999997</v>
      </c>
      <c r="AS10">
        <v>10.7616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2612.3525859999995</v>
      </c>
    </row>
    <row r="11" spans="1:121">
      <c r="A11" t="s">
        <v>53</v>
      </c>
      <c r="B11">
        <v>0</v>
      </c>
      <c r="C11">
        <v>43.05</v>
      </c>
      <c r="D11">
        <v>0</v>
      </c>
      <c r="E11">
        <v>0</v>
      </c>
      <c r="F11">
        <v>69.504000000000005</v>
      </c>
      <c r="G11">
        <v>0</v>
      </c>
      <c r="H11">
        <v>0</v>
      </c>
      <c r="I11">
        <v>90.968000000000004</v>
      </c>
      <c r="J11">
        <v>0</v>
      </c>
      <c r="K11">
        <v>341.56456300000002</v>
      </c>
      <c r="L11">
        <v>653.15250000000003</v>
      </c>
      <c r="M11">
        <v>92</v>
      </c>
      <c r="N11">
        <v>118.125</v>
      </c>
      <c r="O11">
        <v>123.66562500000001</v>
      </c>
      <c r="P11">
        <v>136.875</v>
      </c>
      <c r="Q11">
        <v>21.823619999999998</v>
      </c>
      <c r="R11">
        <v>42.392195999999998</v>
      </c>
      <c r="S11">
        <v>26.390910000000002</v>
      </c>
      <c r="T11">
        <v>0</v>
      </c>
      <c r="U11">
        <v>348.97500000000002</v>
      </c>
      <c r="V11">
        <v>20.731850000000001</v>
      </c>
      <c r="W11">
        <v>45.221499999999999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18.940000000000001</v>
      </c>
      <c r="AI11">
        <v>0</v>
      </c>
      <c r="AJ11">
        <v>0</v>
      </c>
      <c r="AK11">
        <v>51.775199999999998</v>
      </c>
      <c r="AL11">
        <v>15.106</v>
      </c>
      <c r="AM11">
        <v>0</v>
      </c>
      <c r="AN11">
        <v>0.57389999999999997</v>
      </c>
      <c r="AO11">
        <v>0</v>
      </c>
      <c r="AP11">
        <v>4.4835000000000003</v>
      </c>
      <c r="AQ11">
        <v>0</v>
      </c>
      <c r="AR11">
        <v>6.6239999999999997</v>
      </c>
      <c r="AS11">
        <v>9.4163999999999994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2565.6771659999999</v>
      </c>
    </row>
    <row r="12" spans="1:121">
      <c r="A12" t="s">
        <v>54</v>
      </c>
      <c r="B12">
        <v>0</v>
      </c>
      <c r="C12">
        <v>43.05</v>
      </c>
      <c r="D12">
        <v>0</v>
      </c>
      <c r="E12">
        <v>0</v>
      </c>
      <c r="F12">
        <v>69.504000000000005</v>
      </c>
      <c r="G12">
        <v>0</v>
      </c>
      <c r="H12">
        <v>0</v>
      </c>
      <c r="I12">
        <v>90.968000000000004</v>
      </c>
      <c r="J12">
        <v>0</v>
      </c>
      <c r="K12">
        <v>341.56456300000002</v>
      </c>
      <c r="L12">
        <v>653.15250000000003</v>
      </c>
      <c r="M12">
        <v>92</v>
      </c>
      <c r="N12">
        <v>118.125</v>
      </c>
      <c r="O12">
        <v>123.66562500000001</v>
      </c>
      <c r="P12">
        <v>136.875</v>
      </c>
      <c r="Q12">
        <v>21.823619999999998</v>
      </c>
      <c r="R12">
        <v>42.392195999999998</v>
      </c>
      <c r="S12">
        <v>26.390910000000002</v>
      </c>
      <c r="T12">
        <v>0</v>
      </c>
      <c r="U12">
        <v>348.97500000000002</v>
      </c>
      <c r="V12">
        <v>20.731850000000001</v>
      </c>
      <c r="W12">
        <v>45.221499999999999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18.940000000000001</v>
      </c>
      <c r="AI12">
        <v>0</v>
      </c>
      <c r="AJ12">
        <v>0</v>
      </c>
      <c r="AK12">
        <v>51.775199999999998</v>
      </c>
      <c r="AL12">
        <v>12.782</v>
      </c>
      <c r="AM12">
        <v>0</v>
      </c>
      <c r="AN12">
        <v>0.57389999999999997</v>
      </c>
      <c r="AO12">
        <v>0</v>
      </c>
      <c r="AP12">
        <v>4.4835000000000003</v>
      </c>
      <c r="AQ12">
        <v>0</v>
      </c>
      <c r="AR12">
        <v>6.6239999999999997</v>
      </c>
      <c r="AS12">
        <v>9.4163999999999994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2563.3531659999999</v>
      </c>
    </row>
    <row r="13" spans="1:121">
      <c r="A13" t="s">
        <v>55</v>
      </c>
      <c r="B13">
        <v>0</v>
      </c>
      <c r="C13">
        <v>43.05</v>
      </c>
      <c r="D13">
        <v>0</v>
      </c>
      <c r="E13">
        <v>0</v>
      </c>
      <c r="F13">
        <v>69.504000000000005</v>
      </c>
      <c r="G13">
        <v>0</v>
      </c>
      <c r="H13">
        <v>0</v>
      </c>
      <c r="I13">
        <v>90.968000000000004</v>
      </c>
      <c r="J13">
        <v>0</v>
      </c>
      <c r="K13">
        <v>341.56456300000002</v>
      </c>
      <c r="L13">
        <v>653.15250000000003</v>
      </c>
      <c r="M13">
        <v>92</v>
      </c>
      <c r="N13">
        <v>118.125</v>
      </c>
      <c r="O13">
        <v>123.66562500000001</v>
      </c>
      <c r="P13">
        <v>136.875</v>
      </c>
      <c r="Q13">
        <v>21.823619999999998</v>
      </c>
      <c r="R13">
        <v>42.392195999999998</v>
      </c>
      <c r="S13">
        <v>26.390910000000002</v>
      </c>
      <c r="T13">
        <v>0</v>
      </c>
      <c r="U13">
        <v>348.97500000000002</v>
      </c>
      <c r="V13">
        <v>20.731850000000001</v>
      </c>
      <c r="W13">
        <v>45.221499999999999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18.940000000000001</v>
      </c>
      <c r="AI13">
        <v>0</v>
      </c>
      <c r="AJ13">
        <v>0</v>
      </c>
      <c r="AK13">
        <v>51.775199999999998</v>
      </c>
      <c r="AL13">
        <v>12.782</v>
      </c>
      <c r="AM13">
        <v>0</v>
      </c>
      <c r="AN13">
        <v>0.57389999999999997</v>
      </c>
      <c r="AO13">
        <v>0</v>
      </c>
      <c r="AP13">
        <v>4.4835000000000003</v>
      </c>
      <c r="AQ13">
        <v>0</v>
      </c>
      <c r="AR13">
        <v>6.6239999999999997</v>
      </c>
      <c r="AS13">
        <v>9.4163999999999994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2563.3531659999999</v>
      </c>
    </row>
    <row r="14" spans="1:121">
      <c r="A14" t="s">
        <v>56</v>
      </c>
      <c r="B14">
        <v>0</v>
      </c>
      <c r="C14">
        <v>43.05</v>
      </c>
      <c r="D14">
        <v>0</v>
      </c>
      <c r="E14">
        <v>0</v>
      </c>
      <c r="F14">
        <v>69.504000000000005</v>
      </c>
      <c r="G14">
        <v>0</v>
      </c>
      <c r="H14">
        <v>0</v>
      </c>
      <c r="I14">
        <v>90.968000000000004</v>
      </c>
      <c r="J14">
        <v>0</v>
      </c>
      <c r="K14">
        <v>341.56456300000002</v>
      </c>
      <c r="L14">
        <v>653.15250000000003</v>
      </c>
      <c r="M14">
        <v>92</v>
      </c>
      <c r="N14">
        <v>118.125</v>
      </c>
      <c r="O14">
        <v>123.66562500000001</v>
      </c>
      <c r="P14">
        <v>136.875</v>
      </c>
      <c r="Q14">
        <v>21.823619999999998</v>
      </c>
      <c r="R14">
        <v>42.392195999999998</v>
      </c>
      <c r="S14">
        <v>26.390910000000002</v>
      </c>
      <c r="T14">
        <v>0</v>
      </c>
      <c r="U14">
        <v>348.97500000000002</v>
      </c>
      <c r="V14">
        <v>20.731850000000001</v>
      </c>
      <c r="W14">
        <v>45.221499999999999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18.940000000000001</v>
      </c>
      <c r="AI14">
        <v>0</v>
      </c>
      <c r="AJ14">
        <v>0</v>
      </c>
      <c r="AK14">
        <v>51.775199999999998</v>
      </c>
      <c r="AL14">
        <v>12.782</v>
      </c>
      <c r="AM14">
        <v>0</v>
      </c>
      <c r="AN14">
        <v>0.57389999999999997</v>
      </c>
      <c r="AO14">
        <v>0</v>
      </c>
      <c r="AP14">
        <v>4.4835000000000003</v>
      </c>
      <c r="AQ14">
        <v>0</v>
      </c>
      <c r="AR14">
        <v>6.6239999999999997</v>
      </c>
      <c r="AS14">
        <v>9.4163999999999994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2563.3531659999999</v>
      </c>
    </row>
    <row r="15" spans="1:121">
      <c r="A15" t="s">
        <v>57</v>
      </c>
      <c r="B15">
        <v>0</v>
      </c>
      <c r="C15">
        <v>43.05</v>
      </c>
      <c r="D15">
        <v>0</v>
      </c>
      <c r="E15">
        <v>0</v>
      </c>
      <c r="F15">
        <v>69.504000000000005</v>
      </c>
      <c r="G15">
        <v>0</v>
      </c>
      <c r="H15">
        <v>0</v>
      </c>
      <c r="I15">
        <v>90.968000000000004</v>
      </c>
      <c r="J15">
        <v>0</v>
      </c>
      <c r="K15">
        <v>341.56456300000002</v>
      </c>
      <c r="L15">
        <v>653.15250000000003</v>
      </c>
      <c r="M15">
        <v>92</v>
      </c>
      <c r="N15">
        <v>118.125</v>
      </c>
      <c r="O15">
        <v>123.66562500000001</v>
      </c>
      <c r="P15">
        <v>136.875</v>
      </c>
      <c r="Q15">
        <v>21.823619999999998</v>
      </c>
      <c r="R15">
        <v>42.392195999999998</v>
      </c>
      <c r="S15">
        <v>26.390910000000002</v>
      </c>
      <c r="T15">
        <v>0</v>
      </c>
      <c r="U15">
        <v>348.97500000000002</v>
      </c>
      <c r="V15">
        <v>20.731850000000001</v>
      </c>
      <c r="W15">
        <v>45.221499999999999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18.940000000000001</v>
      </c>
      <c r="AI15">
        <v>0</v>
      </c>
      <c r="AJ15">
        <v>0</v>
      </c>
      <c r="AK15">
        <v>51.775199999999998</v>
      </c>
      <c r="AL15">
        <v>12.782</v>
      </c>
      <c r="AM15">
        <v>0</v>
      </c>
      <c r="AN15">
        <v>0.57389999999999997</v>
      </c>
      <c r="AO15">
        <v>0</v>
      </c>
      <c r="AP15">
        <v>4.4835000000000003</v>
      </c>
      <c r="AQ15">
        <v>0</v>
      </c>
      <c r="AR15">
        <v>11.04</v>
      </c>
      <c r="AS15">
        <v>9.4163999999999994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2567.769166</v>
      </c>
    </row>
    <row r="16" spans="1:121">
      <c r="A16" t="s">
        <v>58</v>
      </c>
      <c r="B16">
        <v>0</v>
      </c>
      <c r="C16">
        <v>43.05</v>
      </c>
      <c r="D16">
        <v>0</v>
      </c>
      <c r="E16">
        <v>0</v>
      </c>
      <c r="F16">
        <v>69.504000000000005</v>
      </c>
      <c r="G16">
        <v>0</v>
      </c>
      <c r="H16">
        <v>0</v>
      </c>
      <c r="I16">
        <v>90.968000000000004</v>
      </c>
      <c r="J16">
        <v>0</v>
      </c>
      <c r="K16">
        <v>341.56456300000002</v>
      </c>
      <c r="L16">
        <v>653.15250000000003</v>
      </c>
      <c r="M16">
        <v>92</v>
      </c>
      <c r="N16">
        <v>118.125</v>
      </c>
      <c r="O16">
        <v>123.66562500000001</v>
      </c>
      <c r="P16">
        <v>136.875</v>
      </c>
      <c r="Q16">
        <v>21.823619999999998</v>
      </c>
      <c r="R16">
        <v>42.392195999999998</v>
      </c>
      <c r="S16">
        <v>26.390910000000002</v>
      </c>
      <c r="T16">
        <v>0</v>
      </c>
      <c r="U16">
        <v>348.97500000000002</v>
      </c>
      <c r="V16">
        <v>20.731850000000001</v>
      </c>
      <c r="W16">
        <v>45.221499999999999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18.940000000000001</v>
      </c>
      <c r="AI16">
        <v>0</v>
      </c>
      <c r="AJ16">
        <v>0</v>
      </c>
      <c r="AK16">
        <v>51.775199999999998</v>
      </c>
      <c r="AL16">
        <v>12.782</v>
      </c>
      <c r="AM16">
        <v>0</v>
      </c>
      <c r="AN16">
        <v>0.57389999999999997</v>
      </c>
      <c r="AO16">
        <v>0</v>
      </c>
      <c r="AP16">
        <v>4.4835000000000003</v>
      </c>
      <c r="AQ16">
        <v>0</v>
      </c>
      <c r="AR16">
        <v>11.04</v>
      </c>
      <c r="AS16">
        <v>9.4163999999999994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2567.769166</v>
      </c>
    </row>
    <row r="17" spans="1:117">
      <c r="A17" t="s">
        <v>59</v>
      </c>
      <c r="B17">
        <v>0</v>
      </c>
      <c r="C17">
        <v>43.05</v>
      </c>
      <c r="D17">
        <v>0</v>
      </c>
      <c r="E17">
        <v>0</v>
      </c>
      <c r="F17">
        <v>69.504000000000005</v>
      </c>
      <c r="G17">
        <v>0</v>
      </c>
      <c r="H17">
        <v>0</v>
      </c>
      <c r="I17">
        <v>90.968000000000004</v>
      </c>
      <c r="J17">
        <v>0</v>
      </c>
      <c r="K17">
        <v>341.56456300000002</v>
      </c>
      <c r="L17">
        <v>653.15250000000003</v>
      </c>
      <c r="M17">
        <v>92</v>
      </c>
      <c r="N17">
        <v>118.125</v>
      </c>
      <c r="O17">
        <v>123.66562500000001</v>
      </c>
      <c r="P17">
        <v>136.875</v>
      </c>
      <c r="Q17">
        <v>21.823619999999998</v>
      </c>
      <c r="R17">
        <v>42.392195999999998</v>
      </c>
      <c r="S17">
        <v>26.390910000000002</v>
      </c>
      <c r="T17">
        <v>0</v>
      </c>
      <c r="U17">
        <v>348.97500000000002</v>
      </c>
      <c r="V17">
        <v>20.731850000000001</v>
      </c>
      <c r="W17">
        <v>45.221499999999999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18.940000000000001</v>
      </c>
      <c r="AI17">
        <v>0</v>
      </c>
      <c r="AJ17">
        <v>0</v>
      </c>
      <c r="AK17">
        <v>51.775199999999998</v>
      </c>
      <c r="AL17">
        <v>12.782</v>
      </c>
      <c r="AM17">
        <v>0</v>
      </c>
      <c r="AN17">
        <v>0.57389999999999997</v>
      </c>
      <c r="AO17">
        <v>0</v>
      </c>
      <c r="AP17">
        <v>4.4835000000000003</v>
      </c>
      <c r="AQ17">
        <v>0</v>
      </c>
      <c r="AR17">
        <v>11.04</v>
      </c>
      <c r="AS17">
        <v>9.4163999999999994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2567.769166</v>
      </c>
    </row>
    <row r="18" spans="1:117">
      <c r="A18" t="s">
        <v>60</v>
      </c>
      <c r="B18">
        <v>0</v>
      </c>
      <c r="C18">
        <v>43.05</v>
      </c>
      <c r="D18">
        <v>0</v>
      </c>
      <c r="E18">
        <v>0</v>
      </c>
      <c r="F18">
        <v>69.504000000000005</v>
      </c>
      <c r="G18">
        <v>0</v>
      </c>
      <c r="H18">
        <v>0</v>
      </c>
      <c r="I18">
        <v>90.968000000000004</v>
      </c>
      <c r="J18">
        <v>0</v>
      </c>
      <c r="K18">
        <v>341.56456300000002</v>
      </c>
      <c r="L18">
        <v>653.15250000000003</v>
      </c>
      <c r="M18">
        <v>92</v>
      </c>
      <c r="N18">
        <v>118.125</v>
      </c>
      <c r="O18">
        <v>123.66562500000001</v>
      </c>
      <c r="P18">
        <v>136.875</v>
      </c>
      <c r="Q18">
        <v>21.823619999999998</v>
      </c>
      <c r="R18">
        <v>42.392195999999998</v>
      </c>
      <c r="S18">
        <v>26.390910000000002</v>
      </c>
      <c r="T18">
        <v>0</v>
      </c>
      <c r="U18">
        <v>348.97500000000002</v>
      </c>
      <c r="V18">
        <v>20.731850000000001</v>
      </c>
      <c r="W18">
        <v>45.221499999999999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18.940000000000001</v>
      </c>
      <c r="AI18">
        <v>0</v>
      </c>
      <c r="AJ18">
        <v>0</v>
      </c>
      <c r="AK18">
        <v>51.775199999999998</v>
      </c>
      <c r="AL18">
        <v>12.782</v>
      </c>
      <c r="AM18">
        <v>0</v>
      </c>
      <c r="AN18">
        <v>0.57389999999999997</v>
      </c>
      <c r="AO18">
        <v>0</v>
      </c>
      <c r="AP18">
        <v>4.4835000000000003</v>
      </c>
      <c r="AQ18">
        <v>0</v>
      </c>
      <c r="AR18">
        <v>11.04</v>
      </c>
      <c r="AS18">
        <v>9.4163999999999994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2567.769166</v>
      </c>
    </row>
    <row r="19" spans="1:117">
      <c r="A19" t="s">
        <v>61</v>
      </c>
      <c r="B19">
        <v>0</v>
      </c>
      <c r="C19">
        <v>43.05</v>
      </c>
      <c r="D19">
        <v>0</v>
      </c>
      <c r="E19">
        <v>0</v>
      </c>
      <c r="F19">
        <v>69.504000000000005</v>
      </c>
      <c r="G19">
        <v>0</v>
      </c>
      <c r="H19">
        <v>0</v>
      </c>
      <c r="I19">
        <v>90.968000000000004</v>
      </c>
      <c r="J19">
        <v>0</v>
      </c>
      <c r="K19">
        <v>341.56456300000002</v>
      </c>
      <c r="L19">
        <v>653.15250000000003</v>
      </c>
      <c r="M19">
        <v>92</v>
      </c>
      <c r="N19">
        <v>118.125</v>
      </c>
      <c r="O19">
        <v>123.66562500000001</v>
      </c>
      <c r="P19">
        <v>136.875</v>
      </c>
      <c r="Q19">
        <v>21.823619999999998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20.731850000000001</v>
      </c>
      <c r="W19">
        <v>45.221499999999999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51.775199999999998</v>
      </c>
      <c r="AL19">
        <v>12.782</v>
      </c>
      <c r="AM19">
        <v>0</v>
      </c>
      <c r="AN19">
        <v>0.57389999999999997</v>
      </c>
      <c r="AO19">
        <v>0</v>
      </c>
      <c r="AP19">
        <v>4.4835000000000003</v>
      </c>
      <c r="AQ19">
        <v>0</v>
      </c>
      <c r="AR19">
        <v>49.68</v>
      </c>
      <c r="AS19">
        <v>9.4163999999999994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2606.4091659999999</v>
      </c>
    </row>
    <row r="20" spans="1:117">
      <c r="A20" t="s">
        <v>62</v>
      </c>
      <c r="B20">
        <v>0</v>
      </c>
      <c r="C20">
        <v>43.05</v>
      </c>
      <c r="D20">
        <v>0</v>
      </c>
      <c r="E20">
        <v>0</v>
      </c>
      <c r="F20">
        <v>69.504000000000005</v>
      </c>
      <c r="G20">
        <v>0</v>
      </c>
      <c r="H20">
        <v>0</v>
      </c>
      <c r="I20">
        <v>90.968000000000004</v>
      </c>
      <c r="J20">
        <v>0</v>
      </c>
      <c r="K20">
        <v>341.56456300000002</v>
      </c>
      <c r="L20">
        <v>653.15250000000003</v>
      </c>
      <c r="M20">
        <v>92</v>
      </c>
      <c r="N20">
        <v>118.125</v>
      </c>
      <c r="O20">
        <v>123.66562500000001</v>
      </c>
      <c r="P20">
        <v>136.875</v>
      </c>
      <c r="Q20">
        <v>21.823619999999998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20.731850000000001</v>
      </c>
      <c r="W20">
        <v>45.221499999999999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51.775199999999998</v>
      </c>
      <c r="AL20">
        <v>12.782</v>
      </c>
      <c r="AM20">
        <v>0</v>
      </c>
      <c r="AN20">
        <v>0.57389999999999997</v>
      </c>
      <c r="AO20">
        <v>0</v>
      </c>
      <c r="AP20">
        <v>4.4835000000000003</v>
      </c>
      <c r="AQ20">
        <v>0</v>
      </c>
      <c r="AR20">
        <v>49.68</v>
      </c>
      <c r="AS20">
        <v>9.4163999999999994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2606.4091659999999</v>
      </c>
    </row>
    <row r="21" spans="1:117">
      <c r="A21" t="s">
        <v>63</v>
      </c>
      <c r="B21">
        <v>0</v>
      </c>
      <c r="C21">
        <v>43.05</v>
      </c>
      <c r="D21">
        <v>0</v>
      </c>
      <c r="E21">
        <v>0</v>
      </c>
      <c r="F21">
        <v>69.504000000000005</v>
      </c>
      <c r="G21">
        <v>0</v>
      </c>
      <c r="H21">
        <v>0</v>
      </c>
      <c r="I21">
        <v>90.968000000000004</v>
      </c>
      <c r="J21">
        <v>0</v>
      </c>
      <c r="K21">
        <v>341.56456300000002</v>
      </c>
      <c r="L21">
        <v>653.15250000000003</v>
      </c>
      <c r="M21">
        <v>92</v>
      </c>
      <c r="N21">
        <v>118.125</v>
      </c>
      <c r="O21">
        <v>123.66562500000001</v>
      </c>
      <c r="P21">
        <v>136.875</v>
      </c>
      <c r="Q21">
        <v>21.823619999999998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20.731850000000001</v>
      </c>
      <c r="W21">
        <v>45.221499999999999</v>
      </c>
      <c r="X21">
        <v>98.34375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51.775199999999998</v>
      </c>
      <c r="AL21">
        <v>12.782</v>
      </c>
      <c r="AM21">
        <v>0</v>
      </c>
      <c r="AN21">
        <v>0.57389999999999997</v>
      </c>
      <c r="AO21">
        <v>0</v>
      </c>
      <c r="AP21">
        <v>4.4835000000000003</v>
      </c>
      <c r="AQ21">
        <v>0</v>
      </c>
      <c r="AR21">
        <v>8.8320000000000007</v>
      </c>
      <c r="AS21">
        <v>9.4163999999999994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2566.6611659999999</v>
      </c>
    </row>
    <row r="22" spans="1:117">
      <c r="A22" t="s">
        <v>64</v>
      </c>
      <c r="B22">
        <v>0</v>
      </c>
      <c r="C22">
        <v>43.05</v>
      </c>
      <c r="D22">
        <v>0</v>
      </c>
      <c r="E22">
        <v>0</v>
      </c>
      <c r="F22">
        <v>69.504000000000005</v>
      </c>
      <c r="G22">
        <v>0</v>
      </c>
      <c r="H22">
        <v>0</v>
      </c>
      <c r="I22">
        <v>90.968000000000004</v>
      </c>
      <c r="J22">
        <v>0</v>
      </c>
      <c r="K22">
        <v>341.56456300000002</v>
      </c>
      <c r="L22">
        <v>653.15250000000003</v>
      </c>
      <c r="M22">
        <v>92</v>
      </c>
      <c r="N22">
        <v>118.125</v>
      </c>
      <c r="O22">
        <v>123.66562500000001</v>
      </c>
      <c r="P22">
        <v>136.875</v>
      </c>
      <c r="Q22">
        <v>21.823619999999998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20.731850000000001</v>
      </c>
      <c r="W22">
        <v>45.221499999999999</v>
      </c>
      <c r="X22">
        <v>98.34375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51.775199999999998</v>
      </c>
      <c r="AL22">
        <v>12.782</v>
      </c>
      <c r="AM22">
        <v>0</v>
      </c>
      <c r="AN22">
        <v>0.57389999999999997</v>
      </c>
      <c r="AO22">
        <v>0</v>
      </c>
      <c r="AP22">
        <v>4.4835000000000003</v>
      </c>
      <c r="AQ22">
        <v>0</v>
      </c>
      <c r="AR22">
        <v>6.6239999999999997</v>
      </c>
      <c r="AS22">
        <v>9.4163999999999994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2564.4531659999998</v>
      </c>
    </row>
    <row r="23" spans="1:117">
      <c r="A23" t="s">
        <v>65</v>
      </c>
      <c r="B23">
        <v>0</v>
      </c>
      <c r="C23">
        <v>43.05</v>
      </c>
      <c r="D23">
        <v>0</v>
      </c>
      <c r="E23">
        <v>0</v>
      </c>
      <c r="F23">
        <v>69.504000000000005</v>
      </c>
      <c r="G23">
        <v>0</v>
      </c>
      <c r="H23">
        <v>0</v>
      </c>
      <c r="I23">
        <v>90.968000000000004</v>
      </c>
      <c r="J23">
        <v>0</v>
      </c>
      <c r="K23">
        <v>341.56456300000002</v>
      </c>
      <c r="L23">
        <v>653.15250000000003</v>
      </c>
      <c r="M23">
        <v>92</v>
      </c>
      <c r="N23">
        <v>118.125</v>
      </c>
      <c r="O23">
        <v>123.66562500000001</v>
      </c>
      <c r="P23">
        <v>136.875</v>
      </c>
      <c r="Q23">
        <v>21.823619999999998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20.731850000000001</v>
      </c>
      <c r="W23">
        <v>45.221499999999999</v>
      </c>
      <c r="X23">
        <v>98.34375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51.775199999999998</v>
      </c>
      <c r="AL23">
        <v>12.782</v>
      </c>
      <c r="AM23">
        <v>0</v>
      </c>
      <c r="AN23">
        <v>0.57389999999999997</v>
      </c>
      <c r="AO23">
        <v>0</v>
      </c>
      <c r="AP23">
        <v>4.4835000000000003</v>
      </c>
      <c r="AQ23">
        <v>0</v>
      </c>
      <c r="AR23">
        <v>6.6239999999999997</v>
      </c>
      <c r="AS23">
        <v>9.4163999999999994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2564.4531659999998</v>
      </c>
    </row>
    <row r="24" spans="1:117">
      <c r="A24" t="s">
        <v>66</v>
      </c>
      <c r="B24">
        <v>0</v>
      </c>
      <c r="C24">
        <v>43.05</v>
      </c>
      <c r="D24">
        <v>0</v>
      </c>
      <c r="E24">
        <v>0</v>
      </c>
      <c r="F24">
        <v>69.504000000000005</v>
      </c>
      <c r="G24">
        <v>0</v>
      </c>
      <c r="H24">
        <v>0</v>
      </c>
      <c r="I24">
        <v>90.968000000000004</v>
      </c>
      <c r="J24">
        <v>0</v>
      </c>
      <c r="K24">
        <v>341.56456300000002</v>
      </c>
      <c r="L24">
        <v>653.15250000000003</v>
      </c>
      <c r="M24">
        <v>92</v>
      </c>
      <c r="N24">
        <v>118.125</v>
      </c>
      <c r="O24">
        <v>123.66562500000001</v>
      </c>
      <c r="P24">
        <v>136.875</v>
      </c>
      <c r="Q24">
        <v>21.823619999999998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20.731850000000001</v>
      </c>
      <c r="W24">
        <v>45.221499999999999</v>
      </c>
      <c r="X24">
        <v>98.34375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51.775199999999998</v>
      </c>
      <c r="AL24">
        <v>12.782</v>
      </c>
      <c r="AM24">
        <v>0</v>
      </c>
      <c r="AN24">
        <v>0.57389999999999997</v>
      </c>
      <c r="AO24">
        <v>0</v>
      </c>
      <c r="AP24">
        <v>4.4835000000000003</v>
      </c>
      <c r="AQ24">
        <v>15.561</v>
      </c>
      <c r="AR24">
        <v>6.6239999999999997</v>
      </c>
      <c r="AS24">
        <v>9.4163999999999994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2598.954166</v>
      </c>
    </row>
    <row r="25" spans="1:117">
      <c r="A25" t="s">
        <v>67</v>
      </c>
      <c r="B25">
        <v>0</v>
      </c>
      <c r="C25">
        <v>43.05</v>
      </c>
      <c r="D25">
        <v>0</v>
      </c>
      <c r="E25">
        <v>0</v>
      </c>
      <c r="F25">
        <v>69.504000000000005</v>
      </c>
      <c r="G25">
        <v>0</v>
      </c>
      <c r="H25">
        <v>0</v>
      </c>
      <c r="I25">
        <v>90.968000000000004</v>
      </c>
      <c r="J25">
        <v>0</v>
      </c>
      <c r="K25">
        <v>341.56456300000002</v>
      </c>
      <c r="L25">
        <v>653.15250000000003</v>
      </c>
      <c r="M25">
        <v>92</v>
      </c>
      <c r="N25">
        <v>118.125</v>
      </c>
      <c r="O25">
        <v>123.66562500000001</v>
      </c>
      <c r="P25">
        <v>136.875</v>
      </c>
      <c r="Q25">
        <v>21.823619999999998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20.731850000000001</v>
      </c>
      <c r="W25">
        <v>45.221499999999999</v>
      </c>
      <c r="X25">
        <v>98.34375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51.775199999999998</v>
      </c>
      <c r="AL25">
        <v>12.782</v>
      </c>
      <c r="AM25">
        <v>0</v>
      </c>
      <c r="AN25">
        <v>0.57389999999999997</v>
      </c>
      <c r="AO25">
        <v>0</v>
      </c>
      <c r="AP25">
        <v>4.4835000000000003</v>
      </c>
      <c r="AQ25">
        <v>15.561</v>
      </c>
      <c r="AR25">
        <v>11.04</v>
      </c>
      <c r="AS25">
        <v>10.089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2645.2677060000001</v>
      </c>
    </row>
    <row r="26" spans="1:117">
      <c r="A26" t="s">
        <v>68</v>
      </c>
      <c r="B26">
        <v>0</v>
      </c>
      <c r="C26">
        <v>43.05</v>
      </c>
      <c r="D26">
        <v>0</v>
      </c>
      <c r="E26">
        <v>0</v>
      </c>
      <c r="F26">
        <v>69.504000000000005</v>
      </c>
      <c r="G26">
        <v>0</v>
      </c>
      <c r="H26">
        <v>0</v>
      </c>
      <c r="I26">
        <v>90.968000000000004</v>
      </c>
      <c r="J26">
        <v>0</v>
      </c>
      <c r="K26">
        <v>341.56456300000002</v>
      </c>
      <c r="L26">
        <v>653.15250000000003</v>
      </c>
      <c r="M26">
        <v>92</v>
      </c>
      <c r="N26">
        <v>118.125</v>
      </c>
      <c r="O26">
        <v>123.66562500000001</v>
      </c>
      <c r="P26">
        <v>136.875</v>
      </c>
      <c r="Q26">
        <v>21.823619999999998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20.731850000000001</v>
      </c>
      <c r="W26">
        <v>45.221499999999999</v>
      </c>
      <c r="X26">
        <v>98.34375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18.229800000000001</v>
      </c>
      <c r="AE26">
        <v>32.957704</v>
      </c>
      <c r="AF26">
        <v>17.748000000000001</v>
      </c>
      <c r="AG26">
        <v>0</v>
      </c>
      <c r="AH26">
        <v>75.760000000000005</v>
      </c>
      <c r="AI26">
        <v>3.819</v>
      </c>
      <c r="AJ26">
        <v>0</v>
      </c>
      <c r="AK26">
        <v>51.775199999999998</v>
      </c>
      <c r="AL26">
        <v>12.782</v>
      </c>
      <c r="AM26">
        <v>5.1986999999999997</v>
      </c>
      <c r="AN26">
        <v>0.57389999999999997</v>
      </c>
      <c r="AO26">
        <v>0</v>
      </c>
      <c r="AP26">
        <v>4.4835000000000003</v>
      </c>
      <c r="AQ26">
        <v>31.122</v>
      </c>
      <c r="AR26">
        <v>11.04</v>
      </c>
      <c r="AS26">
        <v>10.089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2730.2851579999997</v>
      </c>
    </row>
    <row r="27" spans="1:117">
      <c r="A27" t="s">
        <v>69</v>
      </c>
      <c r="B27">
        <v>0</v>
      </c>
      <c r="C27">
        <v>43.05</v>
      </c>
      <c r="D27">
        <v>0</v>
      </c>
      <c r="E27">
        <v>0</v>
      </c>
      <c r="F27">
        <v>69.504000000000005</v>
      </c>
      <c r="G27">
        <v>0</v>
      </c>
      <c r="H27">
        <v>0</v>
      </c>
      <c r="I27">
        <v>90.968000000000004</v>
      </c>
      <c r="J27">
        <v>0</v>
      </c>
      <c r="K27">
        <v>341.56456300000002</v>
      </c>
      <c r="L27">
        <v>653.15250000000003</v>
      </c>
      <c r="M27">
        <v>92</v>
      </c>
      <c r="N27">
        <v>118.125</v>
      </c>
      <c r="O27">
        <v>123.66562500000001</v>
      </c>
      <c r="P27">
        <v>136.875</v>
      </c>
      <c r="Q27">
        <v>21.823619999999998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20.731850000000001</v>
      </c>
      <c r="W27">
        <v>45.221499999999999</v>
      </c>
      <c r="X27">
        <v>98.34375</v>
      </c>
      <c r="Y27">
        <v>0</v>
      </c>
      <c r="Z27">
        <v>3.3</v>
      </c>
      <c r="AA27">
        <v>14.061999999999999</v>
      </c>
      <c r="AB27">
        <v>26.34008</v>
      </c>
      <c r="AC27">
        <v>2.5468000000000002</v>
      </c>
      <c r="AD27">
        <v>26.42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51.775199999999998</v>
      </c>
      <c r="AL27">
        <v>12.782</v>
      </c>
      <c r="AM27">
        <v>10.557359999999999</v>
      </c>
      <c r="AN27">
        <v>0.57389999999999997</v>
      </c>
      <c r="AO27">
        <v>0</v>
      </c>
      <c r="AP27">
        <v>4.4835000000000003</v>
      </c>
      <c r="AQ27">
        <v>46.683</v>
      </c>
      <c r="AR27">
        <v>11.04</v>
      </c>
      <c r="AS27">
        <v>12.1068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2843.7809219999999</v>
      </c>
    </row>
    <row r="28" spans="1:117">
      <c r="A28" t="s">
        <v>70</v>
      </c>
      <c r="B28">
        <v>0</v>
      </c>
      <c r="C28">
        <v>43.05</v>
      </c>
      <c r="D28">
        <v>0</v>
      </c>
      <c r="E28">
        <v>0</v>
      </c>
      <c r="F28">
        <v>69.504000000000005</v>
      </c>
      <c r="G28">
        <v>0</v>
      </c>
      <c r="H28">
        <v>0</v>
      </c>
      <c r="I28">
        <v>90.968000000000004</v>
      </c>
      <c r="J28">
        <v>0</v>
      </c>
      <c r="K28">
        <v>341.56456300000002</v>
      </c>
      <c r="L28">
        <v>653.15250000000003</v>
      </c>
      <c r="M28">
        <v>92</v>
      </c>
      <c r="N28">
        <v>118.125</v>
      </c>
      <c r="O28">
        <v>123.66562500000001</v>
      </c>
      <c r="P28">
        <v>136.875</v>
      </c>
      <c r="Q28">
        <v>21.823619999999998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20.731850000000001</v>
      </c>
      <c r="W28">
        <v>45.221499999999999</v>
      </c>
      <c r="X28">
        <v>98.34375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27.408107999999999</v>
      </c>
      <c r="AE28">
        <v>49.436556000000003</v>
      </c>
      <c r="AF28">
        <v>29.58</v>
      </c>
      <c r="AG28">
        <v>0</v>
      </c>
      <c r="AH28">
        <v>132.58000000000001</v>
      </c>
      <c r="AI28">
        <v>16.350411999999999</v>
      </c>
      <c r="AJ28">
        <v>0</v>
      </c>
      <c r="AK28">
        <v>51.775199999999998</v>
      </c>
      <c r="AL28">
        <v>12.782</v>
      </c>
      <c r="AM28">
        <v>15.804048</v>
      </c>
      <c r="AN28">
        <v>0.57389999999999997</v>
      </c>
      <c r="AO28">
        <v>0</v>
      </c>
      <c r="AP28">
        <v>4.4835000000000003</v>
      </c>
      <c r="AQ28">
        <v>62.244</v>
      </c>
      <c r="AR28">
        <v>11.04</v>
      </c>
      <c r="AS28">
        <v>12.1068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2964.0871389999998</v>
      </c>
    </row>
    <row r="29" spans="1:117">
      <c r="A29" t="s">
        <v>71</v>
      </c>
      <c r="B29">
        <v>0</v>
      </c>
      <c r="C29">
        <v>42.524999999999999</v>
      </c>
      <c r="D29">
        <v>0</v>
      </c>
      <c r="E29">
        <v>0</v>
      </c>
      <c r="F29">
        <v>69.504000000000005</v>
      </c>
      <c r="G29">
        <v>0</v>
      </c>
      <c r="H29">
        <v>0</v>
      </c>
      <c r="I29">
        <v>90.968000000000004</v>
      </c>
      <c r="J29">
        <v>0</v>
      </c>
      <c r="K29">
        <v>341.56456300000002</v>
      </c>
      <c r="L29">
        <v>653.15250000000003</v>
      </c>
      <c r="M29">
        <v>92</v>
      </c>
      <c r="N29">
        <v>118.125</v>
      </c>
      <c r="O29">
        <v>123.66562500000001</v>
      </c>
      <c r="P29">
        <v>136.875</v>
      </c>
      <c r="Q29">
        <v>21.823619999999998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45.221499999999999</v>
      </c>
      <c r="X29">
        <v>98.34375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27.408107999999999</v>
      </c>
      <c r="AE29">
        <v>49.436556000000003</v>
      </c>
      <c r="AF29">
        <v>29.58</v>
      </c>
      <c r="AG29">
        <v>0</v>
      </c>
      <c r="AH29">
        <v>132.58000000000001</v>
      </c>
      <c r="AI29">
        <v>16.350411999999999</v>
      </c>
      <c r="AJ29">
        <v>0</v>
      </c>
      <c r="AK29">
        <v>51.775199999999998</v>
      </c>
      <c r="AL29">
        <v>12.782</v>
      </c>
      <c r="AM29">
        <v>15.804048</v>
      </c>
      <c r="AN29">
        <v>0.57389999999999997</v>
      </c>
      <c r="AO29">
        <v>0</v>
      </c>
      <c r="AP29">
        <v>5.1239999999999997</v>
      </c>
      <c r="AQ29">
        <v>62.244</v>
      </c>
      <c r="AR29">
        <v>11.04</v>
      </c>
      <c r="AS29">
        <v>24.75168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140.62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2990.2775189999993</v>
      </c>
    </row>
    <row r="30" spans="1:117">
      <c r="A30" t="s">
        <v>72</v>
      </c>
      <c r="B30">
        <v>0</v>
      </c>
      <c r="C30">
        <v>42.524999999999999</v>
      </c>
      <c r="D30">
        <v>0</v>
      </c>
      <c r="E30">
        <v>0</v>
      </c>
      <c r="F30">
        <v>69.504000000000005</v>
      </c>
      <c r="G30">
        <v>0</v>
      </c>
      <c r="H30">
        <v>0</v>
      </c>
      <c r="I30">
        <v>90.968000000000004</v>
      </c>
      <c r="J30">
        <v>0</v>
      </c>
      <c r="K30">
        <v>341.56456300000002</v>
      </c>
      <c r="L30">
        <v>653.15250000000003</v>
      </c>
      <c r="M30">
        <v>92</v>
      </c>
      <c r="N30">
        <v>118.125</v>
      </c>
      <c r="O30">
        <v>123.66562500000001</v>
      </c>
      <c r="P30">
        <v>136.875</v>
      </c>
      <c r="Q30">
        <v>21.823619999999998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45.221499999999999</v>
      </c>
      <c r="X30">
        <v>98.34375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27.408107999999999</v>
      </c>
      <c r="AE30">
        <v>49.436556000000003</v>
      </c>
      <c r="AF30">
        <v>29.58</v>
      </c>
      <c r="AG30">
        <v>0</v>
      </c>
      <c r="AH30">
        <v>132.58000000000001</v>
      </c>
      <c r="AI30">
        <v>16.350411999999999</v>
      </c>
      <c r="AJ30">
        <v>0</v>
      </c>
      <c r="AK30">
        <v>51.775199999999998</v>
      </c>
      <c r="AL30">
        <v>12.782</v>
      </c>
      <c r="AM30">
        <v>15.804048</v>
      </c>
      <c r="AN30">
        <v>0.57389999999999997</v>
      </c>
      <c r="AO30">
        <v>0</v>
      </c>
      <c r="AP30">
        <v>5.1239999999999997</v>
      </c>
      <c r="AQ30">
        <v>62.244</v>
      </c>
      <c r="AR30">
        <v>11.04</v>
      </c>
      <c r="AS30">
        <v>24.75168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140.62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2990.2775189999993</v>
      </c>
    </row>
    <row r="31" spans="1:117">
      <c r="A31" t="s">
        <v>73</v>
      </c>
      <c r="B31">
        <v>0</v>
      </c>
      <c r="C31">
        <v>42.524999999999999</v>
      </c>
      <c r="D31">
        <v>0</v>
      </c>
      <c r="E31">
        <v>0</v>
      </c>
      <c r="F31">
        <v>69.504000000000005</v>
      </c>
      <c r="G31">
        <v>0</v>
      </c>
      <c r="H31">
        <v>0</v>
      </c>
      <c r="I31">
        <v>90.968000000000004</v>
      </c>
      <c r="J31">
        <v>0</v>
      </c>
      <c r="K31">
        <v>341.56456300000002</v>
      </c>
      <c r="L31">
        <v>653.15250000000003</v>
      </c>
      <c r="M31">
        <v>92</v>
      </c>
      <c r="N31">
        <v>118.125</v>
      </c>
      <c r="O31">
        <v>123.66562500000001</v>
      </c>
      <c r="P31">
        <v>136.875</v>
      </c>
      <c r="Q31">
        <v>21.823619999999998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45.221499999999999</v>
      </c>
      <c r="X31">
        <v>98.34375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27.408107999999999</v>
      </c>
      <c r="AE31">
        <v>49.436556000000003</v>
      </c>
      <c r="AF31">
        <v>29.58</v>
      </c>
      <c r="AG31">
        <v>0</v>
      </c>
      <c r="AH31">
        <v>132.58000000000001</v>
      </c>
      <c r="AI31">
        <v>16.350411999999999</v>
      </c>
      <c r="AJ31">
        <v>0</v>
      </c>
      <c r="AK31">
        <v>51.775199999999998</v>
      </c>
      <c r="AL31">
        <v>12.782</v>
      </c>
      <c r="AM31">
        <v>15.804048</v>
      </c>
      <c r="AN31">
        <v>0.57389999999999997</v>
      </c>
      <c r="AO31">
        <v>0</v>
      </c>
      <c r="AP31">
        <v>5.1239999999999997</v>
      </c>
      <c r="AQ31">
        <v>62.244</v>
      </c>
      <c r="AR31">
        <v>11.04</v>
      </c>
      <c r="AS31">
        <v>24.75168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140.62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2990.2775189999993</v>
      </c>
    </row>
    <row r="32" spans="1:117">
      <c r="A32" t="s">
        <v>74</v>
      </c>
      <c r="B32">
        <v>0</v>
      </c>
      <c r="C32">
        <v>42.524999999999999</v>
      </c>
      <c r="D32">
        <v>0</v>
      </c>
      <c r="E32">
        <v>0</v>
      </c>
      <c r="F32">
        <v>69.504000000000005</v>
      </c>
      <c r="G32">
        <v>0</v>
      </c>
      <c r="H32">
        <v>0</v>
      </c>
      <c r="I32">
        <v>90.968000000000004</v>
      </c>
      <c r="J32">
        <v>0</v>
      </c>
      <c r="K32">
        <v>341.56456300000002</v>
      </c>
      <c r="L32">
        <v>653.15250000000003</v>
      </c>
      <c r="M32">
        <v>92</v>
      </c>
      <c r="N32">
        <v>118.125</v>
      </c>
      <c r="O32">
        <v>123.66562500000001</v>
      </c>
      <c r="P32">
        <v>136.875</v>
      </c>
      <c r="Q32">
        <v>21.823619999999998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45.221499999999999</v>
      </c>
      <c r="X32">
        <v>98.34375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27.408107999999999</v>
      </c>
      <c r="AE32">
        <v>49.436556000000003</v>
      </c>
      <c r="AF32">
        <v>29.58</v>
      </c>
      <c r="AG32">
        <v>0</v>
      </c>
      <c r="AH32">
        <v>132.58000000000001</v>
      </c>
      <c r="AI32">
        <v>16.350411999999999</v>
      </c>
      <c r="AJ32">
        <v>0</v>
      </c>
      <c r="AK32">
        <v>51.775199999999998</v>
      </c>
      <c r="AL32">
        <v>12.782</v>
      </c>
      <c r="AM32">
        <v>15.804048</v>
      </c>
      <c r="AN32">
        <v>0.57389999999999997</v>
      </c>
      <c r="AO32">
        <v>0</v>
      </c>
      <c r="AP32">
        <v>5.1239999999999997</v>
      </c>
      <c r="AQ32">
        <v>62.244</v>
      </c>
      <c r="AR32">
        <v>11.04</v>
      </c>
      <c r="AS32">
        <v>24.75168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140.62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2976.8475189999995</v>
      </c>
    </row>
    <row r="33" spans="1:117">
      <c r="A33" t="s">
        <v>75</v>
      </c>
      <c r="B33">
        <v>0</v>
      </c>
      <c r="C33">
        <v>42.524999999999999</v>
      </c>
      <c r="D33">
        <v>0</v>
      </c>
      <c r="E33">
        <v>0</v>
      </c>
      <c r="F33">
        <v>69.504000000000005</v>
      </c>
      <c r="G33">
        <v>0</v>
      </c>
      <c r="H33">
        <v>0</v>
      </c>
      <c r="I33">
        <v>90.968000000000004</v>
      </c>
      <c r="J33">
        <v>0</v>
      </c>
      <c r="K33">
        <v>341.56456300000002</v>
      </c>
      <c r="L33">
        <v>653.15250000000003</v>
      </c>
      <c r="M33">
        <v>92</v>
      </c>
      <c r="N33">
        <v>118.125</v>
      </c>
      <c r="O33">
        <v>123.66562500000001</v>
      </c>
      <c r="P33">
        <v>136.875</v>
      </c>
      <c r="Q33">
        <v>21.823619999999998</v>
      </c>
      <c r="R33">
        <v>42.392195999999998</v>
      </c>
      <c r="S33">
        <v>26.390910000000002</v>
      </c>
      <c r="T33">
        <v>0</v>
      </c>
      <c r="U33">
        <v>371.25</v>
      </c>
      <c r="V33">
        <v>20.731850000000001</v>
      </c>
      <c r="W33">
        <v>45.221499999999999</v>
      </c>
      <c r="X33">
        <v>98.34375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27.408107999999999</v>
      </c>
      <c r="AE33">
        <v>49.436556000000003</v>
      </c>
      <c r="AF33">
        <v>29.58</v>
      </c>
      <c r="AG33">
        <v>0</v>
      </c>
      <c r="AH33">
        <v>132.58000000000001</v>
      </c>
      <c r="AI33">
        <v>3.819</v>
      </c>
      <c r="AJ33">
        <v>0</v>
      </c>
      <c r="AK33">
        <v>51.775199999999998</v>
      </c>
      <c r="AL33">
        <v>12.782</v>
      </c>
      <c r="AM33">
        <v>15.804048</v>
      </c>
      <c r="AN33">
        <v>0.57389999999999997</v>
      </c>
      <c r="AO33">
        <v>0</v>
      </c>
      <c r="AP33">
        <v>5.1239999999999997</v>
      </c>
      <c r="AQ33">
        <v>62.244</v>
      </c>
      <c r="AR33">
        <v>49.68</v>
      </c>
      <c r="AS33">
        <v>24.75168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140.62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2999.5495069999993</v>
      </c>
    </row>
    <row r="34" spans="1:117">
      <c r="A34" t="s">
        <v>76</v>
      </c>
      <c r="B34">
        <v>0</v>
      </c>
      <c r="C34">
        <v>42.524999999999999</v>
      </c>
      <c r="D34">
        <v>0</v>
      </c>
      <c r="E34">
        <v>0</v>
      </c>
      <c r="F34">
        <v>69.504000000000005</v>
      </c>
      <c r="G34">
        <v>0</v>
      </c>
      <c r="H34">
        <v>0</v>
      </c>
      <c r="I34">
        <v>90.968000000000004</v>
      </c>
      <c r="J34">
        <v>0</v>
      </c>
      <c r="K34">
        <v>341.56456300000002</v>
      </c>
      <c r="L34">
        <v>653.15250000000003</v>
      </c>
      <c r="M34">
        <v>92</v>
      </c>
      <c r="N34">
        <v>118.125</v>
      </c>
      <c r="O34">
        <v>123.66562500000001</v>
      </c>
      <c r="P34">
        <v>136.875</v>
      </c>
      <c r="Q34">
        <v>21.823619999999998</v>
      </c>
      <c r="R34">
        <v>42.392195999999998</v>
      </c>
      <c r="S34">
        <v>26.390910000000002</v>
      </c>
      <c r="T34">
        <v>0</v>
      </c>
      <c r="U34">
        <v>376.875</v>
      </c>
      <c r="V34">
        <v>20.731850000000001</v>
      </c>
      <c r="W34">
        <v>45.221499999999999</v>
      </c>
      <c r="X34">
        <v>98.34375</v>
      </c>
      <c r="Y34">
        <v>0</v>
      </c>
      <c r="Z34">
        <v>0</v>
      </c>
      <c r="AA34">
        <v>0</v>
      </c>
      <c r="AB34">
        <v>26.34008</v>
      </c>
      <c r="AC34">
        <v>0</v>
      </c>
      <c r="AD34">
        <v>18.229800000000001</v>
      </c>
      <c r="AE34">
        <v>32.957704</v>
      </c>
      <c r="AF34">
        <v>18.734000000000002</v>
      </c>
      <c r="AG34">
        <v>0</v>
      </c>
      <c r="AH34">
        <v>113.64</v>
      </c>
      <c r="AI34">
        <v>0</v>
      </c>
      <c r="AJ34">
        <v>0</v>
      </c>
      <c r="AK34">
        <v>51.775199999999998</v>
      </c>
      <c r="AL34">
        <v>12.782</v>
      </c>
      <c r="AM34">
        <v>10.557359999999999</v>
      </c>
      <c r="AN34">
        <v>0.57389999999999997</v>
      </c>
      <c r="AO34">
        <v>0</v>
      </c>
      <c r="AP34">
        <v>5.1239999999999997</v>
      </c>
      <c r="AQ34">
        <v>62.244</v>
      </c>
      <c r="AR34">
        <v>49.68</v>
      </c>
      <c r="AS34">
        <v>24.75168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140.62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2888.1700379999993</v>
      </c>
    </row>
    <row r="35" spans="1:117">
      <c r="A35" t="s">
        <v>77</v>
      </c>
      <c r="B35">
        <v>0</v>
      </c>
      <c r="C35">
        <v>42</v>
      </c>
      <c r="D35">
        <v>0</v>
      </c>
      <c r="E35">
        <v>0</v>
      </c>
      <c r="F35">
        <v>69.504000000000005</v>
      </c>
      <c r="G35">
        <v>0</v>
      </c>
      <c r="H35">
        <v>0</v>
      </c>
      <c r="I35">
        <v>89.872</v>
      </c>
      <c r="J35">
        <v>0</v>
      </c>
      <c r="K35">
        <v>341.56456300000002</v>
      </c>
      <c r="L35">
        <v>653.15250000000003</v>
      </c>
      <c r="M35">
        <v>92</v>
      </c>
      <c r="N35">
        <v>118.125</v>
      </c>
      <c r="O35">
        <v>123.66562500000001</v>
      </c>
      <c r="P35">
        <v>136.875</v>
      </c>
      <c r="Q35">
        <v>21.823619999999998</v>
      </c>
      <c r="R35">
        <v>42.392195999999998</v>
      </c>
      <c r="S35">
        <v>26.390910000000002</v>
      </c>
      <c r="T35">
        <v>0</v>
      </c>
      <c r="U35">
        <v>382.5</v>
      </c>
      <c r="V35">
        <v>20.731850000000001</v>
      </c>
      <c r="W35">
        <v>45.221499999999999</v>
      </c>
      <c r="X35">
        <v>98.34375</v>
      </c>
      <c r="Y35">
        <v>0</v>
      </c>
      <c r="Z35">
        <v>0</v>
      </c>
      <c r="AA35">
        <v>0</v>
      </c>
      <c r="AB35">
        <v>13.17004</v>
      </c>
      <c r="AC35">
        <v>0</v>
      </c>
      <c r="AD35">
        <v>8.9827999999999992</v>
      </c>
      <c r="AE35">
        <v>32.957704</v>
      </c>
      <c r="AF35">
        <v>9.86</v>
      </c>
      <c r="AG35">
        <v>0</v>
      </c>
      <c r="AH35">
        <v>75.760000000000005</v>
      </c>
      <c r="AI35">
        <v>0</v>
      </c>
      <c r="AJ35">
        <v>0</v>
      </c>
      <c r="AK35">
        <v>51.775199999999998</v>
      </c>
      <c r="AL35">
        <v>12.782</v>
      </c>
      <c r="AM35">
        <v>5.2786799999999996</v>
      </c>
      <c r="AN35">
        <v>0.57389999999999997</v>
      </c>
      <c r="AO35">
        <v>0</v>
      </c>
      <c r="AP35">
        <v>5.1239999999999997</v>
      </c>
      <c r="AQ35">
        <v>46.683</v>
      </c>
      <c r="AR35">
        <v>4.4160000000000004</v>
      </c>
      <c r="AS35">
        <v>10.7616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140.62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2742.9092380000002</v>
      </c>
    </row>
    <row r="36" spans="1:117">
      <c r="A36" t="s">
        <v>78</v>
      </c>
      <c r="B36">
        <v>0</v>
      </c>
      <c r="C36">
        <v>42</v>
      </c>
      <c r="D36">
        <v>0</v>
      </c>
      <c r="E36">
        <v>0</v>
      </c>
      <c r="F36">
        <v>69.504000000000005</v>
      </c>
      <c r="G36">
        <v>0</v>
      </c>
      <c r="H36">
        <v>0</v>
      </c>
      <c r="I36">
        <v>89.872</v>
      </c>
      <c r="J36">
        <v>0</v>
      </c>
      <c r="K36">
        <v>341.56456300000002</v>
      </c>
      <c r="L36">
        <v>653.15250000000003</v>
      </c>
      <c r="M36">
        <v>92</v>
      </c>
      <c r="N36">
        <v>118.125</v>
      </c>
      <c r="O36">
        <v>123.66562500000001</v>
      </c>
      <c r="P36">
        <v>136.875</v>
      </c>
      <c r="Q36">
        <v>21.823619999999998</v>
      </c>
      <c r="R36">
        <v>42.392195999999998</v>
      </c>
      <c r="S36">
        <v>26.390910000000002</v>
      </c>
      <c r="T36">
        <v>0</v>
      </c>
      <c r="U36">
        <v>388.125</v>
      </c>
      <c r="V36">
        <v>20.731850000000001</v>
      </c>
      <c r="W36">
        <v>45.221499999999999</v>
      </c>
      <c r="X36">
        <v>98.34375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51.775199999999998</v>
      </c>
      <c r="AL36">
        <v>18.591999999999999</v>
      </c>
      <c r="AM36">
        <v>0</v>
      </c>
      <c r="AN36">
        <v>0.57389999999999997</v>
      </c>
      <c r="AO36">
        <v>0</v>
      </c>
      <c r="AP36">
        <v>5.1239999999999997</v>
      </c>
      <c r="AQ36">
        <v>46.683</v>
      </c>
      <c r="AR36">
        <v>4.4160000000000004</v>
      </c>
      <c r="AS36">
        <v>9.4163999999999994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140.62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2718.8115579999999</v>
      </c>
    </row>
    <row r="37" spans="1:117">
      <c r="A37" t="s">
        <v>79</v>
      </c>
      <c r="B37">
        <v>0</v>
      </c>
      <c r="C37">
        <v>42</v>
      </c>
      <c r="D37">
        <v>0</v>
      </c>
      <c r="E37">
        <v>0</v>
      </c>
      <c r="F37">
        <v>69.504000000000005</v>
      </c>
      <c r="G37">
        <v>0</v>
      </c>
      <c r="H37">
        <v>0</v>
      </c>
      <c r="I37">
        <v>89.872</v>
      </c>
      <c r="J37">
        <v>0</v>
      </c>
      <c r="K37">
        <v>341.56456300000002</v>
      </c>
      <c r="L37">
        <v>653.15250000000003</v>
      </c>
      <c r="M37">
        <v>92</v>
      </c>
      <c r="N37">
        <v>118.125</v>
      </c>
      <c r="O37">
        <v>123.66562500000001</v>
      </c>
      <c r="P37">
        <v>136.875</v>
      </c>
      <c r="Q37">
        <v>21.823619999999998</v>
      </c>
      <c r="R37">
        <v>42.392195999999998</v>
      </c>
      <c r="S37">
        <v>26.390910000000002</v>
      </c>
      <c r="T37">
        <v>0</v>
      </c>
      <c r="U37">
        <v>393.75</v>
      </c>
      <c r="V37">
        <v>20.731850000000001</v>
      </c>
      <c r="W37">
        <v>45.221499999999999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51.775199999999998</v>
      </c>
      <c r="AL37">
        <v>79.376220000000004</v>
      </c>
      <c r="AM37">
        <v>0</v>
      </c>
      <c r="AN37">
        <v>0.57389999999999997</v>
      </c>
      <c r="AO37">
        <v>0</v>
      </c>
      <c r="AP37">
        <v>5.1239999999999997</v>
      </c>
      <c r="AQ37">
        <v>46.683</v>
      </c>
      <c r="AR37">
        <v>4.4160000000000004</v>
      </c>
      <c r="AS37">
        <v>9.4163999999999994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140.62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2766.2807779999998</v>
      </c>
    </row>
    <row r="38" spans="1:117">
      <c r="A38" t="s">
        <v>80</v>
      </c>
      <c r="B38">
        <v>0</v>
      </c>
      <c r="C38">
        <v>42</v>
      </c>
      <c r="D38">
        <v>0</v>
      </c>
      <c r="E38">
        <v>0</v>
      </c>
      <c r="F38">
        <v>69.504000000000005</v>
      </c>
      <c r="G38">
        <v>0</v>
      </c>
      <c r="H38">
        <v>0</v>
      </c>
      <c r="I38">
        <v>89.872</v>
      </c>
      <c r="J38">
        <v>0</v>
      </c>
      <c r="K38">
        <v>341.56456300000002</v>
      </c>
      <c r="L38">
        <v>653.15250000000003</v>
      </c>
      <c r="M38">
        <v>92</v>
      </c>
      <c r="N38">
        <v>118.125</v>
      </c>
      <c r="O38">
        <v>123.66562500000001</v>
      </c>
      <c r="P38">
        <v>136.875</v>
      </c>
      <c r="Q38">
        <v>21.823619999999998</v>
      </c>
      <c r="R38">
        <v>42.392195999999998</v>
      </c>
      <c r="S38">
        <v>26.390910000000002</v>
      </c>
      <c r="T38">
        <v>0</v>
      </c>
      <c r="U38">
        <v>399.375</v>
      </c>
      <c r="V38">
        <v>20.731850000000001</v>
      </c>
      <c r="W38">
        <v>45.221499999999999</v>
      </c>
      <c r="X38">
        <v>98.34375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51.775199999999998</v>
      </c>
      <c r="AL38">
        <v>79.376220000000004</v>
      </c>
      <c r="AM38">
        <v>0</v>
      </c>
      <c r="AN38">
        <v>0.57389999999999997</v>
      </c>
      <c r="AO38">
        <v>0</v>
      </c>
      <c r="AP38">
        <v>5.1239999999999997</v>
      </c>
      <c r="AQ38">
        <v>45.045000000000002</v>
      </c>
      <c r="AR38">
        <v>4.4160000000000004</v>
      </c>
      <c r="AS38">
        <v>9.4163999999999994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140.62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2734.8489260000001</v>
      </c>
    </row>
    <row r="39" spans="1:117">
      <c r="A39" t="s">
        <v>81</v>
      </c>
      <c r="B39">
        <v>0</v>
      </c>
      <c r="C39">
        <v>42</v>
      </c>
      <c r="D39">
        <v>0</v>
      </c>
      <c r="E39">
        <v>0</v>
      </c>
      <c r="F39">
        <v>69.504000000000005</v>
      </c>
      <c r="G39">
        <v>0</v>
      </c>
      <c r="H39">
        <v>0</v>
      </c>
      <c r="I39">
        <v>89.872</v>
      </c>
      <c r="J39">
        <v>0</v>
      </c>
      <c r="K39">
        <v>341.56456300000002</v>
      </c>
      <c r="L39">
        <v>653.15250000000003</v>
      </c>
      <c r="M39">
        <v>92</v>
      </c>
      <c r="N39">
        <v>118.125</v>
      </c>
      <c r="O39">
        <v>123.66562500000001</v>
      </c>
      <c r="P39">
        <v>136.875</v>
      </c>
      <c r="Q39">
        <v>21.823619999999998</v>
      </c>
      <c r="R39">
        <v>42.392195999999998</v>
      </c>
      <c r="S39">
        <v>26.390910000000002</v>
      </c>
      <c r="T39">
        <v>0</v>
      </c>
      <c r="U39">
        <v>405</v>
      </c>
      <c r="V39">
        <v>20.731850000000001</v>
      </c>
      <c r="W39">
        <v>45.221499999999999</v>
      </c>
      <c r="X39">
        <v>98.34375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18.940000000000001</v>
      </c>
      <c r="AI39">
        <v>0</v>
      </c>
      <c r="AJ39">
        <v>0</v>
      </c>
      <c r="AK39">
        <v>51.775199999999998</v>
      </c>
      <c r="AL39">
        <v>79.376220000000004</v>
      </c>
      <c r="AM39">
        <v>0</v>
      </c>
      <c r="AN39">
        <v>0.57389999999999997</v>
      </c>
      <c r="AO39">
        <v>0</v>
      </c>
      <c r="AP39">
        <v>5.1239999999999997</v>
      </c>
      <c r="AQ39">
        <v>28.98</v>
      </c>
      <c r="AR39">
        <v>6.6239999999999997</v>
      </c>
      <c r="AS39">
        <v>14.7972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140.62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2731.9977259999996</v>
      </c>
    </row>
    <row r="40" spans="1:117">
      <c r="A40" t="s">
        <v>82</v>
      </c>
      <c r="B40">
        <v>0</v>
      </c>
      <c r="C40">
        <v>42</v>
      </c>
      <c r="D40">
        <v>0</v>
      </c>
      <c r="E40">
        <v>0</v>
      </c>
      <c r="F40">
        <v>69.504000000000005</v>
      </c>
      <c r="G40">
        <v>0</v>
      </c>
      <c r="H40">
        <v>0</v>
      </c>
      <c r="I40">
        <v>89.872</v>
      </c>
      <c r="J40">
        <v>0</v>
      </c>
      <c r="K40">
        <v>341.56456300000002</v>
      </c>
      <c r="L40">
        <v>653.15250000000003</v>
      </c>
      <c r="M40">
        <v>92</v>
      </c>
      <c r="N40">
        <v>118.125</v>
      </c>
      <c r="O40">
        <v>123.66562500000001</v>
      </c>
      <c r="P40">
        <v>136.875</v>
      </c>
      <c r="Q40">
        <v>21.823619999999998</v>
      </c>
      <c r="R40">
        <v>42.392195999999998</v>
      </c>
      <c r="S40">
        <v>26.390910000000002</v>
      </c>
      <c r="T40">
        <v>0</v>
      </c>
      <c r="U40">
        <v>410.625</v>
      </c>
      <c r="V40">
        <v>20.731850000000001</v>
      </c>
      <c r="W40">
        <v>45.221499999999999</v>
      </c>
      <c r="X40">
        <v>98.34375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51.775199999999998</v>
      </c>
      <c r="AL40">
        <v>12.782</v>
      </c>
      <c r="AM40">
        <v>0</v>
      </c>
      <c r="AN40">
        <v>0.57389999999999997</v>
      </c>
      <c r="AO40">
        <v>0</v>
      </c>
      <c r="AP40">
        <v>5.1239999999999997</v>
      </c>
      <c r="AQ40">
        <v>15.561</v>
      </c>
      <c r="AR40">
        <v>6.6239999999999997</v>
      </c>
      <c r="AS40">
        <v>14.7972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140.62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2638.6695059999997</v>
      </c>
    </row>
    <row r="41" spans="1:117">
      <c r="A41" t="s">
        <v>83</v>
      </c>
      <c r="B41">
        <v>0</v>
      </c>
      <c r="C41">
        <v>42</v>
      </c>
      <c r="D41">
        <v>0</v>
      </c>
      <c r="E41">
        <v>0</v>
      </c>
      <c r="F41">
        <v>69.504000000000005</v>
      </c>
      <c r="G41">
        <v>0</v>
      </c>
      <c r="H41">
        <v>0</v>
      </c>
      <c r="I41">
        <v>89.872</v>
      </c>
      <c r="J41">
        <v>0</v>
      </c>
      <c r="K41">
        <v>341.56456300000002</v>
      </c>
      <c r="L41">
        <v>653.15250000000003</v>
      </c>
      <c r="M41">
        <v>92</v>
      </c>
      <c r="N41">
        <v>118.125</v>
      </c>
      <c r="O41">
        <v>123.66562500000001</v>
      </c>
      <c r="P41">
        <v>136.875</v>
      </c>
      <c r="Q41">
        <v>21.823619999999998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45.221499999999999</v>
      </c>
      <c r="X41">
        <v>98.34375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51.775199999999998</v>
      </c>
      <c r="AL41">
        <v>12.782</v>
      </c>
      <c r="AM41">
        <v>0</v>
      </c>
      <c r="AN41">
        <v>0.57389999999999997</v>
      </c>
      <c r="AO41">
        <v>0</v>
      </c>
      <c r="AP41">
        <v>5.1239999999999997</v>
      </c>
      <c r="AQ41">
        <v>0</v>
      </c>
      <c r="AR41">
        <v>50.783999999999999</v>
      </c>
      <c r="AS41">
        <v>14.7972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140.62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2675.4135060000003</v>
      </c>
    </row>
    <row r="42" spans="1:117">
      <c r="A42" t="s">
        <v>84</v>
      </c>
      <c r="B42">
        <v>0</v>
      </c>
      <c r="C42">
        <v>42</v>
      </c>
      <c r="D42">
        <v>0</v>
      </c>
      <c r="E42">
        <v>0</v>
      </c>
      <c r="F42">
        <v>69.504000000000005</v>
      </c>
      <c r="G42">
        <v>0</v>
      </c>
      <c r="H42">
        <v>0</v>
      </c>
      <c r="I42">
        <v>89.872</v>
      </c>
      <c r="J42">
        <v>0</v>
      </c>
      <c r="K42">
        <v>341.56456300000002</v>
      </c>
      <c r="L42">
        <v>653.15250000000003</v>
      </c>
      <c r="M42">
        <v>92</v>
      </c>
      <c r="N42">
        <v>118.125</v>
      </c>
      <c r="O42">
        <v>123.66562500000001</v>
      </c>
      <c r="P42">
        <v>136.875</v>
      </c>
      <c r="Q42">
        <v>21.823619999999998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45.221499999999999</v>
      </c>
      <c r="X42">
        <v>98.34375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51.775199999999998</v>
      </c>
      <c r="AL42">
        <v>12.782</v>
      </c>
      <c r="AM42">
        <v>0</v>
      </c>
      <c r="AN42">
        <v>0.57389999999999997</v>
      </c>
      <c r="AO42">
        <v>0</v>
      </c>
      <c r="AP42">
        <v>5.1239999999999997</v>
      </c>
      <c r="AQ42">
        <v>0</v>
      </c>
      <c r="AR42">
        <v>50.783999999999999</v>
      </c>
      <c r="AS42">
        <v>14.7972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140.62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2675.4135060000003</v>
      </c>
    </row>
    <row r="43" spans="1:117">
      <c r="A43" t="s">
        <v>85</v>
      </c>
      <c r="B43">
        <v>0</v>
      </c>
      <c r="C43">
        <v>42</v>
      </c>
      <c r="D43">
        <v>0</v>
      </c>
      <c r="E43">
        <v>0</v>
      </c>
      <c r="F43">
        <v>69.504000000000005</v>
      </c>
      <c r="G43">
        <v>0</v>
      </c>
      <c r="H43">
        <v>0</v>
      </c>
      <c r="I43">
        <v>89.872</v>
      </c>
      <c r="J43">
        <v>0</v>
      </c>
      <c r="K43">
        <v>341.56456300000002</v>
      </c>
      <c r="L43">
        <v>653.15250000000003</v>
      </c>
      <c r="M43">
        <v>92</v>
      </c>
      <c r="N43">
        <v>118.125</v>
      </c>
      <c r="O43">
        <v>123.66562500000001</v>
      </c>
      <c r="P43">
        <v>136.875</v>
      </c>
      <c r="Q43">
        <v>21.823619999999998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45.221499999999999</v>
      </c>
      <c r="X43">
        <v>98.34375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51.775199999999998</v>
      </c>
      <c r="AL43">
        <v>12.782</v>
      </c>
      <c r="AM43">
        <v>0</v>
      </c>
      <c r="AN43">
        <v>0.57389999999999997</v>
      </c>
      <c r="AO43">
        <v>0</v>
      </c>
      <c r="AP43">
        <v>5.1239999999999997</v>
      </c>
      <c r="AQ43">
        <v>0</v>
      </c>
      <c r="AR43">
        <v>6.6239999999999997</v>
      </c>
      <c r="AS43">
        <v>14.7972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140.62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2631.253506</v>
      </c>
    </row>
    <row r="44" spans="1:117">
      <c r="A44" t="s">
        <v>86</v>
      </c>
      <c r="B44">
        <v>0</v>
      </c>
      <c r="C44">
        <v>42</v>
      </c>
      <c r="D44">
        <v>0</v>
      </c>
      <c r="E44">
        <v>0</v>
      </c>
      <c r="F44">
        <v>69.504000000000005</v>
      </c>
      <c r="G44">
        <v>0</v>
      </c>
      <c r="H44">
        <v>0</v>
      </c>
      <c r="I44">
        <v>89.872</v>
      </c>
      <c r="J44">
        <v>0</v>
      </c>
      <c r="K44">
        <v>341.56456300000002</v>
      </c>
      <c r="L44">
        <v>653.15250000000003</v>
      </c>
      <c r="M44">
        <v>92</v>
      </c>
      <c r="N44">
        <v>118.125</v>
      </c>
      <c r="O44">
        <v>123.66562500000001</v>
      </c>
      <c r="P44">
        <v>136.875</v>
      </c>
      <c r="Q44">
        <v>21.823619999999998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45.221499999999999</v>
      </c>
      <c r="X44">
        <v>98.34375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51.775199999999998</v>
      </c>
      <c r="AL44">
        <v>12.782</v>
      </c>
      <c r="AM44">
        <v>0</v>
      </c>
      <c r="AN44">
        <v>0.57389999999999997</v>
      </c>
      <c r="AO44">
        <v>0</v>
      </c>
      <c r="AP44">
        <v>5.1239999999999997</v>
      </c>
      <c r="AQ44">
        <v>0</v>
      </c>
      <c r="AR44">
        <v>4.4160000000000004</v>
      </c>
      <c r="AS44">
        <v>14.7972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140.62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2629.0455060000004</v>
      </c>
    </row>
    <row r="45" spans="1:117">
      <c r="A45" t="s">
        <v>87</v>
      </c>
      <c r="B45">
        <v>0</v>
      </c>
      <c r="C45">
        <v>42</v>
      </c>
      <c r="D45">
        <v>0</v>
      </c>
      <c r="E45">
        <v>0</v>
      </c>
      <c r="F45">
        <v>69.504000000000005</v>
      </c>
      <c r="G45">
        <v>0</v>
      </c>
      <c r="H45">
        <v>0</v>
      </c>
      <c r="I45">
        <v>89.872</v>
      </c>
      <c r="J45">
        <v>0</v>
      </c>
      <c r="K45">
        <v>341.56456300000002</v>
      </c>
      <c r="L45">
        <v>653.15250000000003</v>
      </c>
      <c r="M45">
        <v>92</v>
      </c>
      <c r="N45">
        <v>118.125</v>
      </c>
      <c r="O45">
        <v>123.66562500000001</v>
      </c>
      <c r="P45">
        <v>136.875</v>
      </c>
      <c r="Q45">
        <v>21.823619999999998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45.221499999999999</v>
      </c>
      <c r="X45">
        <v>98.34375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51.775199999999998</v>
      </c>
      <c r="AL45">
        <v>12.782</v>
      </c>
      <c r="AM45">
        <v>0</v>
      </c>
      <c r="AN45">
        <v>0.57389999999999997</v>
      </c>
      <c r="AO45">
        <v>0</v>
      </c>
      <c r="AP45">
        <v>5.1239999999999997</v>
      </c>
      <c r="AQ45">
        <v>0</v>
      </c>
      <c r="AR45">
        <v>4.4160000000000004</v>
      </c>
      <c r="AS45">
        <v>14.7972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140.62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2629.0455060000004</v>
      </c>
    </row>
    <row r="46" spans="1:117">
      <c r="A46" t="s">
        <v>88</v>
      </c>
      <c r="B46">
        <v>0</v>
      </c>
      <c r="C46">
        <v>42</v>
      </c>
      <c r="D46">
        <v>0</v>
      </c>
      <c r="E46">
        <v>0</v>
      </c>
      <c r="F46">
        <v>69.504000000000005</v>
      </c>
      <c r="G46">
        <v>0</v>
      </c>
      <c r="H46">
        <v>0</v>
      </c>
      <c r="I46">
        <v>89.872</v>
      </c>
      <c r="J46">
        <v>0</v>
      </c>
      <c r="K46">
        <v>341.56456300000002</v>
      </c>
      <c r="L46">
        <v>653.15250000000003</v>
      </c>
      <c r="M46">
        <v>92</v>
      </c>
      <c r="N46">
        <v>118.125</v>
      </c>
      <c r="O46">
        <v>123.66562500000001</v>
      </c>
      <c r="P46">
        <v>136.875</v>
      </c>
      <c r="Q46">
        <v>21.823619999999998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45.221499999999999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51.775199999999998</v>
      </c>
      <c r="AL46">
        <v>12.782</v>
      </c>
      <c r="AM46">
        <v>0</v>
      </c>
      <c r="AN46">
        <v>0.57389999999999997</v>
      </c>
      <c r="AO46">
        <v>0</v>
      </c>
      <c r="AP46">
        <v>5.1239999999999997</v>
      </c>
      <c r="AQ46">
        <v>0</v>
      </c>
      <c r="AR46">
        <v>4.4160000000000004</v>
      </c>
      <c r="AS46">
        <v>13.452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140.62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2614.5302660000007</v>
      </c>
    </row>
    <row r="47" spans="1:117">
      <c r="A47" t="s">
        <v>89</v>
      </c>
      <c r="B47">
        <v>0</v>
      </c>
      <c r="C47">
        <v>41.475000000000001</v>
      </c>
      <c r="D47">
        <v>0</v>
      </c>
      <c r="E47">
        <v>0</v>
      </c>
      <c r="F47">
        <v>69.504000000000005</v>
      </c>
      <c r="G47">
        <v>0</v>
      </c>
      <c r="H47">
        <v>0</v>
      </c>
      <c r="I47">
        <v>89.872</v>
      </c>
      <c r="J47">
        <v>0</v>
      </c>
      <c r="K47">
        <v>341.56456300000002</v>
      </c>
      <c r="L47">
        <v>653.15250000000003</v>
      </c>
      <c r="M47">
        <v>92</v>
      </c>
      <c r="N47">
        <v>118.125</v>
      </c>
      <c r="O47">
        <v>123.66562500000001</v>
      </c>
      <c r="P47">
        <v>136.875</v>
      </c>
      <c r="Q47">
        <v>21.823619999999998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45.221499999999999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51.775199999999998</v>
      </c>
      <c r="AL47">
        <v>12.782</v>
      </c>
      <c r="AM47">
        <v>0</v>
      </c>
      <c r="AN47">
        <v>0.57389999999999997</v>
      </c>
      <c r="AO47">
        <v>0</v>
      </c>
      <c r="AP47">
        <v>5.1239999999999997</v>
      </c>
      <c r="AQ47">
        <v>0</v>
      </c>
      <c r="AR47">
        <v>15.456</v>
      </c>
      <c r="AS47">
        <v>13.452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140.62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2625.0452660000005</v>
      </c>
    </row>
    <row r="48" spans="1:117">
      <c r="A48" t="s">
        <v>90</v>
      </c>
      <c r="B48">
        <v>0</v>
      </c>
      <c r="C48">
        <v>41.475000000000001</v>
      </c>
      <c r="D48">
        <v>0</v>
      </c>
      <c r="E48">
        <v>0</v>
      </c>
      <c r="F48">
        <v>69.504000000000005</v>
      </c>
      <c r="G48">
        <v>0</v>
      </c>
      <c r="H48">
        <v>0</v>
      </c>
      <c r="I48">
        <v>89.872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123.66562500000001</v>
      </c>
      <c r="P48">
        <v>136.875</v>
      </c>
      <c r="Q48">
        <v>21.823619999999998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45.221499999999999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51.775199999999998</v>
      </c>
      <c r="AL48">
        <v>12.782</v>
      </c>
      <c r="AM48">
        <v>0</v>
      </c>
      <c r="AN48">
        <v>0.57389999999999997</v>
      </c>
      <c r="AO48">
        <v>0</v>
      </c>
      <c r="AP48">
        <v>5.1239999999999997</v>
      </c>
      <c r="AQ48">
        <v>0</v>
      </c>
      <c r="AR48">
        <v>15.456</v>
      </c>
      <c r="AS48">
        <v>13.452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140.62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2625.0452660000005</v>
      </c>
    </row>
    <row r="49" spans="1:117">
      <c r="A49" t="s">
        <v>91</v>
      </c>
      <c r="B49">
        <v>0</v>
      </c>
      <c r="C49">
        <v>41.475000000000001</v>
      </c>
      <c r="D49">
        <v>0</v>
      </c>
      <c r="E49">
        <v>0</v>
      </c>
      <c r="F49">
        <v>69.504000000000005</v>
      </c>
      <c r="G49">
        <v>0</v>
      </c>
      <c r="H49">
        <v>0</v>
      </c>
      <c r="I49">
        <v>89.872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123.66562500000001</v>
      </c>
      <c r="P49">
        <v>136.875</v>
      </c>
      <c r="Q49">
        <v>21.823619999999998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45.221499999999999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51.775199999999998</v>
      </c>
      <c r="AL49">
        <v>12.782</v>
      </c>
      <c r="AM49">
        <v>0</v>
      </c>
      <c r="AN49">
        <v>0.57389999999999997</v>
      </c>
      <c r="AO49">
        <v>0</v>
      </c>
      <c r="AP49">
        <v>3.2025000000000001</v>
      </c>
      <c r="AQ49">
        <v>0</v>
      </c>
      <c r="AR49">
        <v>15.456</v>
      </c>
      <c r="AS49">
        <v>13.452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140.62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2623.1237660000006</v>
      </c>
    </row>
    <row r="50" spans="1:117">
      <c r="A50" t="s">
        <v>92</v>
      </c>
      <c r="B50">
        <v>0</v>
      </c>
      <c r="C50">
        <v>41.475000000000001</v>
      </c>
      <c r="D50">
        <v>0</v>
      </c>
      <c r="E50">
        <v>0</v>
      </c>
      <c r="F50">
        <v>69.504000000000005</v>
      </c>
      <c r="G50">
        <v>0</v>
      </c>
      <c r="H50">
        <v>0</v>
      </c>
      <c r="I50">
        <v>89.872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123.66562500000001</v>
      </c>
      <c r="P50">
        <v>136.875</v>
      </c>
      <c r="Q50">
        <v>21.823619999999998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45.221499999999999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51.775199999999998</v>
      </c>
      <c r="AL50">
        <v>12.782</v>
      </c>
      <c r="AM50">
        <v>0</v>
      </c>
      <c r="AN50">
        <v>0.57389999999999997</v>
      </c>
      <c r="AO50">
        <v>0</v>
      </c>
      <c r="AP50">
        <v>3.2025000000000001</v>
      </c>
      <c r="AQ50">
        <v>0</v>
      </c>
      <c r="AR50">
        <v>15.456</v>
      </c>
      <c r="AS50">
        <v>13.452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140.62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2623.1237660000006</v>
      </c>
    </row>
    <row r="51" spans="1:117">
      <c r="A51" t="s">
        <v>93</v>
      </c>
      <c r="B51">
        <v>0</v>
      </c>
      <c r="C51">
        <v>41.475000000000001</v>
      </c>
      <c r="D51">
        <v>0</v>
      </c>
      <c r="E51">
        <v>0</v>
      </c>
      <c r="F51">
        <v>69.504000000000005</v>
      </c>
      <c r="G51">
        <v>0</v>
      </c>
      <c r="H51">
        <v>0</v>
      </c>
      <c r="I51">
        <v>89.872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123.66562500000001</v>
      </c>
      <c r="P51">
        <v>136.875</v>
      </c>
      <c r="Q51">
        <v>21.823619999999998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45.221499999999999</v>
      </c>
      <c r="X51">
        <v>98.34375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51.775199999999998</v>
      </c>
      <c r="AL51">
        <v>2.3239999999999998</v>
      </c>
      <c r="AM51">
        <v>0</v>
      </c>
      <c r="AN51">
        <v>0.57389999999999997</v>
      </c>
      <c r="AO51">
        <v>0</v>
      </c>
      <c r="AP51">
        <v>3.2025000000000001</v>
      </c>
      <c r="AQ51">
        <v>0</v>
      </c>
      <c r="AR51">
        <v>15.456</v>
      </c>
      <c r="AS51">
        <v>9.4163999999999994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140.62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2608.6301660000004</v>
      </c>
    </row>
    <row r="52" spans="1:117">
      <c r="A52" t="s">
        <v>94</v>
      </c>
      <c r="B52">
        <v>0</v>
      </c>
      <c r="C52">
        <v>41.475000000000001</v>
      </c>
      <c r="D52">
        <v>0</v>
      </c>
      <c r="E52">
        <v>0</v>
      </c>
      <c r="F52">
        <v>69.504000000000005</v>
      </c>
      <c r="G52">
        <v>0</v>
      </c>
      <c r="H52">
        <v>0</v>
      </c>
      <c r="I52">
        <v>89.872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123.66562500000001</v>
      </c>
      <c r="P52">
        <v>136.875</v>
      </c>
      <c r="Q52">
        <v>21.823619999999998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45.221499999999999</v>
      </c>
      <c r="X52">
        <v>98.34375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51.775199999999998</v>
      </c>
      <c r="AL52">
        <v>2.3239999999999998</v>
      </c>
      <c r="AM52">
        <v>0</v>
      </c>
      <c r="AN52">
        <v>0.57389999999999997</v>
      </c>
      <c r="AO52">
        <v>0</v>
      </c>
      <c r="AP52">
        <v>3.2025000000000001</v>
      </c>
      <c r="AQ52">
        <v>0</v>
      </c>
      <c r="AR52">
        <v>15.456</v>
      </c>
      <c r="AS52">
        <v>9.4163999999999994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140.62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2608.6301660000004</v>
      </c>
    </row>
    <row r="53" spans="1:117">
      <c r="A53" t="s">
        <v>95</v>
      </c>
      <c r="B53">
        <v>0</v>
      </c>
      <c r="C53">
        <v>41.475000000000001</v>
      </c>
      <c r="D53">
        <v>0</v>
      </c>
      <c r="E53">
        <v>0</v>
      </c>
      <c r="F53">
        <v>69.504000000000005</v>
      </c>
      <c r="G53">
        <v>0</v>
      </c>
      <c r="H53">
        <v>0</v>
      </c>
      <c r="I53">
        <v>89.872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136.875</v>
      </c>
      <c r="Q53">
        <v>21.823619999999998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45.221499999999999</v>
      </c>
      <c r="X53">
        <v>98.34375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51.775199999999998</v>
      </c>
      <c r="AL53">
        <v>2.3239999999999998</v>
      </c>
      <c r="AM53">
        <v>0</v>
      </c>
      <c r="AN53">
        <v>0.57389999999999997</v>
      </c>
      <c r="AO53">
        <v>0</v>
      </c>
      <c r="AP53">
        <v>11.922267</v>
      </c>
      <c r="AQ53">
        <v>0</v>
      </c>
      <c r="AR53">
        <v>22.08</v>
      </c>
      <c r="AS53">
        <v>9.4163999999999994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140.62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2623.9739330000002</v>
      </c>
    </row>
    <row r="54" spans="1:117">
      <c r="A54" t="s">
        <v>96</v>
      </c>
      <c r="B54">
        <v>0</v>
      </c>
      <c r="C54">
        <v>41.475000000000001</v>
      </c>
      <c r="D54">
        <v>0</v>
      </c>
      <c r="E54">
        <v>0</v>
      </c>
      <c r="F54">
        <v>69.721199999999996</v>
      </c>
      <c r="G54">
        <v>0</v>
      </c>
      <c r="H54">
        <v>0</v>
      </c>
      <c r="I54">
        <v>89.872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136.875</v>
      </c>
      <c r="Q54">
        <v>21.823619999999998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45.221499999999999</v>
      </c>
      <c r="X54">
        <v>98.34375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51.775199999999998</v>
      </c>
      <c r="AL54">
        <v>2.3239999999999998</v>
      </c>
      <c r="AM54">
        <v>0</v>
      </c>
      <c r="AN54">
        <v>0.57389999999999997</v>
      </c>
      <c r="AO54">
        <v>0</v>
      </c>
      <c r="AP54">
        <v>11.922267</v>
      </c>
      <c r="AQ54">
        <v>0</v>
      </c>
      <c r="AR54">
        <v>22.08</v>
      </c>
      <c r="AS54">
        <v>9.4163999999999994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140.62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2624.1911330000003</v>
      </c>
    </row>
    <row r="55" spans="1:117">
      <c r="A55" t="s">
        <v>97</v>
      </c>
      <c r="B55">
        <v>0</v>
      </c>
      <c r="C55">
        <v>41.475000000000001</v>
      </c>
      <c r="D55">
        <v>0</v>
      </c>
      <c r="E55">
        <v>0</v>
      </c>
      <c r="F55">
        <v>69.721199999999996</v>
      </c>
      <c r="G55">
        <v>0</v>
      </c>
      <c r="H55">
        <v>0</v>
      </c>
      <c r="I55">
        <v>89.872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136.875</v>
      </c>
      <c r="Q55">
        <v>21.823619999999998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45.221499999999999</v>
      </c>
      <c r="X55">
        <v>98.34375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51.775199999999998</v>
      </c>
      <c r="AL55">
        <v>2.3239999999999998</v>
      </c>
      <c r="AM55">
        <v>0</v>
      </c>
      <c r="AN55">
        <v>0.57389999999999997</v>
      </c>
      <c r="AO55">
        <v>0</v>
      </c>
      <c r="AP55">
        <v>11.922267</v>
      </c>
      <c r="AQ55">
        <v>0</v>
      </c>
      <c r="AR55">
        <v>13.247999999999999</v>
      </c>
      <c r="AS55">
        <v>9.4163999999999994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140.62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2615.3591330000004</v>
      </c>
    </row>
    <row r="56" spans="1:117">
      <c r="A56" t="s">
        <v>98</v>
      </c>
      <c r="B56">
        <v>0</v>
      </c>
      <c r="C56">
        <v>41.475000000000001</v>
      </c>
      <c r="D56">
        <v>0</v>
      </c>
      <c r="E56">
        <v>0</v>
      </c>
      <c r="F56">
        <v>69.721199999999996</v>
      </c>
      <c r="G56">
        <v>0</v>
      </c>
      <c r="H56">
        <v>0</v>
      </c>
      <c r="I56">
        <v>89.872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136.875</v>
      </c>
      <c r="Q56">
        <v>21.823619999999998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45.221499999999999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51.775199999999998</v>
      </c>
      <c r="AL56">
        <v>2.3239999999999998</v>
      </c>
      <c r="AM56">
        <v>0</v>
      </c>
      <c r="AN56">
        <v>0.57389999999999997</v>
      </c>
      <c r="AO56">
        <v>0</v>
      </c>
      <c r="AP56">
        <v>11.922267</v>
      </c>
      <c r="AQ56">
        <v>0</v>
      </c>
      <c r="AR56">
        <v>13.247999999999999</v>
      </c>
      <c r="AS56">
        <v>9.4163999999999994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140.62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2615.3591330000004</v>
      </c>
    </row>
    <row r="57" spans="1:117">
      <c r="A57" t="s">
        <v>99</v>
      </c>
      <c r="B57">
        <v>0</v>
      </c>
      <c r="C57">
        <v>41.475000000000001</v>
      </c>
      <c r="D57">
        <v>0</v>
      </c>
      <c r="E57">
        <v>0</v>
      </c>
      <c r="F57">
        <v>69.721199999999996</v>
      </c>
      <c r="G57">
        <v>0</v>
      </c>
      <c r="H57">
        <v>0</v>
      </c>
      <c r="I57">
        <v>89.872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136.875</v>
      </c>
      <c r="Q57">
        <v>21.823619999999998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45.221499999999999</v>
      </c>
      <c r="X57">
        <v>98.34375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51.775199999999998</v>
      </c>
      <c r="AL57">
        <v>2.3239999999999998</v>
      </c>
      <c r="AM57">
        <v>0</v>
      </c>
      <c r="AN57">
        <v>0.57389999999999997</v>
      </c>
      <c r="AO57">
        <v>0</v>
      </c>
      <c r="AP57">
        <v>3.2025000000000001</v>
      </c>
      <c r="AQ57">
        <v>0</v>
      </c>
      <c r="AR57">
        <v>13.247999999999999</v>
      </c>
      <c r="AS57">
        <v>9.4163999999999994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140.62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2606.6393660000003</v>
      </c>
    </row>
    <row r="58" spans="1:117">
      <c r="A58" t="s">
        <v>100</v>
      </c>
      <c r="B58">
        <v>0</v>
      </c>
      <c r="C58">
        <v>41.475000000000001</v>
      </c>
      <c r="D58">
        <v>0</v>
      </c>
      <c r="E58">
        <v>0</v>
      </c>
      <c r="F58">
        <v>69.721199999999996</v>
      </c>
      <c r="G58">
        <v>0</v>
      </c>
      <c r="H58">
        <v>0</v>
      </c>
      <c r="I58">
        <v>89.872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136.875</v>
      </c>
      <c r="Q58">
        <v>21.823619999999998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45.221499999999999</v>
      </c>
      <c r="X58">
        <v>98.34375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51.775199999999998</v>
      </c>
      <c r="AL58">
        <v>2.3239999999999998</v>
      </c>
      <c r="AM58">
        <v>0</v>
      </c>
      <c r="AN58">
        <v>0.57389999999999997</v>
      </c>
      <c r="AO58">
        <v>0</v>
      </c>
      <c r="AP58">
        <v>3.2025000000000001</v>
      </c>
      <c r="AQ58">
        <v>0</v>
      </c>
      <c r="AR58">
        <v>13.247999999999999</v>
      </c>
      <c r="AS58">
        <v>9.4163999999999994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140.62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2606.6393660000003</v>
      </c>
    </row>
    <row r="59" spans="1:117">
      <c r="A59" t="s">
        <v>101</v>
      </c>
      <c r="B59">
        <v>0</v>
      </c>
      <c r="C59">
        <v>40.950000000000003</v>
      </c>
      <c r="D59">
        <v>0</v>
      </c>
      <c r="E59">
        <v>0</v>
      </c>
      <c r="F59">
        <v>69.721199999999996</v>
      </c>
      <c r="G59">
        <v>0</v>
      </c>
      <c r="H59">
        <v>0</v>
      </c>
      <c r="I59">
        <v>89.872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136.875</v>
      </c>
      <c r="Q59">
        <v>21.823619999999998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45.221499999999999</v>
      </c>
      <c r="X59">
        <v>98.34375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51.775199999999998</v>
      </c>
      <c r="AL59">
        <v>2.3239999999999998</v>
      </c>
      <c r="AM59">
        <v>0</v>
      </c>
      <c r="AN59">
        <v>0.57389999999999997</v>
      </c>
      <c r="AO59">
        <v>0</v>
      </c>
      <c r="AP59">
        <v>3.2025000000000001</v>
      </c>
      <c r="AQ59">
        <v>0</v>
      </c>
      <c r="AR59">
        <v>13.247999999999999</v>
      </c>
      <c r="AS59">
        <v>9.4163999999999994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140.62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2606.1143660000002</v>
      </c>
    </row>
    <row r="60" spans="1:117">
      <c r="A60" t="s">
        <v>102</v>
      </c>
      <c r="B60">
        <v>0</v>
      </c>
      <c r="C60">
        <v>40.950000000000003</v>
      </c>
      <c r="D60">
        <v>0</v>
      </c>
      <c r="E60">
        <v>0</v>
      </c>
      <c r="F60">
        <v>69.721199999999996</v>
      </c>
      <c r="G60">
        <v>0</v>
      </c>
      <c r="H60">
        <v>0</v>
      </c>
      <c r="I60">
        <v>89.872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136.875</v>
      </c>
      <c r="Q60">
        <v>21.823619999999998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45.221499999999999</v>
      </c>
      <c r="X60">
        <v>98.34375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51.775199999999998</v>
      </c>
      <c r="AL60">
        <v>2.3239999999999998</v>
      </c>
      <c r="AM60">
        <v>0</v>
      </c>
      <c r="AN60">
        <v>0.57389999999999997</v>
      </c>
      <c r="AO60">
        <v>0</v>
      </c>
      <c r="AP60">
        <v>3.2025000000000001</v>
      </c>
      <c r="AQ60">
        <v>0</v>
      </c>
      <c r="AR60">
        <v>13.247999999999999</v>
      </c>
      <c r="AS60">
        <v>9.4163999999999994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140.62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2606.1143660000002</v>
      </c>
    </row>
    <row r="61" spans="1:117">
      <c r="A61" t="s">
        <v>103</v>
      </c>
      <c r="B61">
        <v>0</v>
      </c>
      <c r="C61">
        <v>40.950000000000003</v>
      </c>
      <c r="D61">
        <v>0</v>
      </c>
      <c r="E61">
        <v>0</v>
      </c>
      <c r="F61">
        <v>69.721199999999996</v>
      </c>
      <c r="G61">
        <v>0</v>
      </c>
      <c r="H61">
        <v>0</v>
      </c>
      <c r="I61">
        <v>89.872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136.875</v>
      </c>
      <c r="Q61">
        <v>21.823619999999998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45.221499999999999</v>
      </c>
      <c r="X61">
        <v>98.34375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51.775199999999998</v>
      </c>
      <c r="AL61">
        <v>2.3239999999999998</v>
      </c>
      <c r="AM61">
        <v>0</v>
      </c>
      <c r="AN61">
        <v>0.57389999999999997</v>
      </c>
      <c r="AO61">
        <v>0</v>
      </c>
      <c r="AP61">
        <v>3.2025000000000001</v>
      </c>
      <c r="AQ61">
        <v>0</v>
      </c>
      <c r="AR61">
        <v>13.247999999999999</v>
      </c>
      <c r="AS61">
        <v>9.4163999999999994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140.62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2606.1143660000002</v>
      </c>
    </row>
    <row r="62" spans="1:117">
      <c r="A62" t="s">
        <v>104</v>
      </c>
      <c r="B62">
        <v>0</v>
      </c>
      <c r="C62">
        <v>40.950000000000003</v>
      </c>
      <c r="D62">
        <v>0</v>
      </c>
      <c r="E62">
        <v>0</v>
      </c>
      <c r="F62">
        <v>69.721199999999996</v>
      </c>
      <c r="G62">
        <v>0</v>
      </c>
      <c r="H62">
        <v>0</v>
      </c>
      <c r="I62">
        <v>89.872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136.875</v>
      </c>
      <c r="Q62">
        <v>21.823619999999998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45.221499999999999</v>
      </c>
      <c r="X62">
        <v>98.34375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51.775199999999998</v>
      </c>
      <c r="AL62">
        <v>2.3239999999999998</v>
      </c>
      <c r="AM62">
        <v>0</v>
      </c>
      <c r="AN62">
        <v>0.57389999999999997</v>
      </c>
      <c r="AO62">
        <v>0</v>
      </c>
      <c r="AP62">
        <v>3.2025000000000001</v>
      </c>
      <c r="AQ62">
        <v>15.561</v>
      </c>
      <c r="AR62">
        <v>13.247999999999999</v>
      </c>
      <c r="AS62">
        <v>9.4163999999999994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140.62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2621.6753660000004</v>
      </c>
    </row>
    <row r="63" spans="1:117">
      <c r="A63" t="s">
        <v>105</v>
      </c>
      <c r="B63">
        <v>0</v>
      </c>
      <c r="C63">
        <v>40.950000000000003</v>
      </c>
      <c r="D63">
        <v>0</v>
      </c>
      <c r="E63">
        <v>0</v>
      </c>
      <c r="F63">
        <v>69.721199999999996</v>
      </c>
      <c r="G63">
        <v>0</v>
      </c>
      <c r="H63">
        <v>0</v>
      </c>
      <c r="I63">
        <v>89.872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136.875</v>
      </c>
      <c r="Q63">
        <v>21.823619999999998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45.221499999999999</v>
      </c>
      <c r="X63">
        <v>98.34375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51.775199999999998</v>
      </c>
      <c r="AL63">
        <v>2.3239999999999998</v>
      </c>
      <c r="AM63">
        <v>0</v>
      </c>
      <c r="AN63">
        <v>0.57389999999999997</v>
      </c>
      <c r="AO63">
        <v>0</v>
      </c>
      <c r="AP63">
        <v>3.2025000000000001</v>
      </c>
      <c r="AQ63">
        <v>15.561</v>
      </c>
      <c r="AR63">
        <v>13.247999999999999</v>
      </c>
      <c r="AS63">
        <v>14.7972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140.62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2633.5769660000001</v>
      </c>
    </row>
    <row r="64" spans="1:117">
      <c r="A64" t="s">
        <v>106</v>
      </c>
      <c r="B64">
        <v>0</v>
      </c>
      <c r="C64">
        <v>40.950000000000003</v>
      </c>
      <c r="D64">
        <v>0</v>
      </c>
      <c r="E64">
        <v>0</v>
      </c>
      <c r="F64">
        <v>69.721199999999996</v>
      </c>
      <c r="G64">
        <v>0</v>
      </c>
      <c r="H64">
        <v>0</v>
      </c>
      <c r="I64">
        <v>89.872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136.875</v>
      </c>
      <c r="Q64">
        <v>21.823619999999998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45.221499999999999</v>
      </c>
      <c r="X64">
        <v>98.34375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23.390899999999998</v>
      </c>
      <c r="AI64">
        <v>0</v>
      </c>
      <c r="AJ64">
        <v>0</v>
      </c>
      <c r="AK64">
        <v>51.775199999999998</v>
      </c>
      <c r="AL64">
        <v>2.3239999999999998</v>
      </c>
      <c r="AM64">
        <v>0</v>
      </c>
      <c r="AN64">
        <v>0.57389999999999997</v>
      </c>
      <c r="AO64">
        <v>0</v>
      </c>
      <c r="AP64">
        <v>3.2025000000000001</v>
      </c>
      <c r="AQ64">
        <v>15.561</v>
      </c>
      <c r="AR64">
        <v>13.247999999999999</v>
      </c>
      <c r="AS64">
        <v>14.7972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140.62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2656.967866</v>
      </c>
    </row>
    <row r="65" spans="1:117">
      <c r="A65" t="s">
        <v>107</v>
      </c>
      <c r="B65">
        <v>0</v>
      </c>
      <c r="C65">
        <v>40.950000000000003</v>
      </c>
      <c r="D65">
        <v>0</v>
      </c>
      <c r="E65">
        <v>0</v>
      </c>
      <c r="F65">
        <v>69.721199999999996</v>
      </c>
      <c r="G65">
        <v>0</v>
      </c>
      <c r="H65">
        <v>0</v>
      </c>
      <c r="I65">
        <v>89.872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136.875</v>
      </c>
      <c r="Q65">
        <v>21.823619999999998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45.221499999999999</v>
      </c>
      <c r="X65">
        <v>98.34375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23.390899999999998</v>
      </c>
      <c r="AI65">
        <v>0</v>
      </c>
      <c r="AJ65">
        <v>0</v>
      </c>
      <c r="AK65">
        <v>51.775199999999998</v>
      </c>
      <c r="AL65">
        <v>2.3239999999999998</v>
      </c>
      <c r="AM65">
        <v>0</v>
      </c>
      <c r="AN65">
        <v>0.57389999999999997</v>
      </c>
      <c r="AO65">
        <v>0</v>
      </c>
      <c r="AP65">
        <v>3.2025000000000001</v>
      </c>
      <c r="AQ65">
        <v>15.561</v>
      </c>
      <c r="AR65">
        <v>13.247999999999999</v>
      </c>
      <c r="AS65">
        <v>14.7972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140.62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2650.4470660000002</v>
      </c>
    </row>
    <row r="66" spans="1:117">
      <c r="A66" t="s">
        <v>108</v>
      </c>
      <c r="B66">
        <v>0</v>
      </c>
      <c r="C66">
        <v>40.950000000000003</v>
      </c>
      <c r="D66">
        <v>0</v>
      </c>
      <c r="E66">
        <v>0</v>
      </c>
      <c r="F66">
        <v>69.721199999999996</v>
      </c>
      <c r="G66">
        <v>0</v>
      </c>
      <c r="H66">
        <v>0</v>
      </c>
      <c r="I66">
        <v>89.872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136.875</v>
      </c>
      <c r="Q66">
        <v>21.823619999999998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45.221499999999999</v>
      </c>
      <c r="X66">
        <v>98.34375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23.390899999999998</v>
      </c>
      <c r="AI66">
        <v>0</v>
      </c>
      <c r="AJ66">
        <v>0</v>
      </c>
      <c r="AK66">
        <v>51.775199999999998</v>
      </c>
      <c r="AL66">
        <v>2.3239999999999998</v>
      </c>
      <c r="AM66">
        <v>0</v>
      </c>
      <c r="AN66">
        <v>0.57389999999999997</v>
      </c>
      <c r="AO66">
        <v>0</v>
      </c>
      <c r="AP66">
        <v>3.2025000000000001</v>
      </c>
      <c r="AQ66">
        <v>15.561</v>
      </c>
      <c r="AR66">
        <v>13.247999999999999</v>
      </c>
      <c r="AS66">
        <v>14.7972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140.62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2650.4470660000002</v>
      </c>
    </row>
    <row r="67" spans="1:117">
      <c r="A67" t="s">
        <v>109</v>
      </c>
      <c r="B67">
        <v>0</v>
      </c>
      <c r="C67">
        <v>40.950000000000003</v>
      </c>
      <c r="D67">
        <v>0</v>
      </c>
      <c r="E67">
        <v>0</v>
      </c>
      <c r="F67">
        <v>69.721199999999996</v>
      </c>
      <c r="G67">
        <v>0</v>
      </c>
      <c r="H67">
        <v>0</v>
      </c>
      <c r="I67">
        <v>89.872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136.875</v>
      </c>
      <c r="Q67">
        <v>21.823619999999998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45.221499999999999</v>
      </c>
      <c r="X67">
        <v>98.34375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42.615000000000002</v>
      </c>
      <c r="AI67">
        <v>0</v>
      </c>
      <c r="AJ67">
        <v>0</v>
      </c>
      <c r="AK67">
        <v>51.775199999999998</v>
      </c>
      <c r="AL67">
        <v>2.3239999999999998</v>
      </c>
      <c r="AM67">
        <v>0</v>
      </c>
      <c r="AN67">
        <v>0.57389999999999997</v>
      </c>
      <c r="AO67">
        <v>0</v>
      </c>
      <c r="AP67">
        <v>3.2025000000000001</v>
      </c>
      <c r="AQ67">
        <v>15.561</v>
      </c>
      <c r="AR67">
        <v>13.247999999999999</v>
      </c>
      <c r="AS67">
        <v>14.7972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140.62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2669.6711660000001</v>
      </c>
    </row>
    <row r="68" spans="1:117">
      <c r="A68" t="s">
        <v>110</v>
      </c>
      <c r="B68">
        <v>0</v>
      </c>
      <c r="C68">
        <v>40.950000000000003</v>
      </c>
      <c r="D68">
        <v>0</v>
      </c>
      <c r="E68">
        <v>0</v>
      </c>
      <c r="F68">
        <v>69.721199999999996</v>
      </c>
      <c r="G68">
        <v>0</v>
      </c>
      <c r="H68">
        <v>0</v>
      </c>
      <c r="I68">
        <v>89.872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136.875</v>
      </c>
      <c r="Q68">
        <v>21.823619999999998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45.221499999999999</v>
      </c>
      <c r="X68">
        <v>98.34375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42.615000000000002</v>
      </c>
      <c r="AI68">
        <v>0</v>
      </c>
      <c r="AJ68">
        <v>0</v>
      </c>
      <c r="AK68">
        <v>51.775199999999998</v>
      </c>
      <c r="AL68">
        <v>2.3239999999999998</v>
      </c>
      <c r="AM68">
        <v>0</v>
      </c>
      <c r="AN68">
        <v>0.57389999999999997</v>
      </c>
      <c r="AO68">
        <v>0</v>
      </c>
      <c r="AP68">
        <v>3.2025000000000001</v>
      </c>
      <c r="AQ68">
        <v>15.561</v>
      </c>
      <c r="AR68">
        <v>13.247999999999999</v>
      </c>
      <c r="AS68">
        <v>14.7972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140.62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2669.6711660000001</v>
      </c>
    </row>
    <row r="69" spans="1:117">
      <c r="A69" t="s">
        <v>111</v>
      </c>
      <c r="B69">
        <v>0</v>
      </c>
      <c r="C69">
        <v>40.950000000000003</v>
      </c>
      <c r="D69">
        <v>0</v>
      </c>
      <c r="E69">
        <v>0</v>
      </c>
      <c r="F69">
        <v>69.721199999999996</v>
      </c>
      <c r="G69">
        <v>0</v>
      </c>
      <c r="H69">
        <v>0</v>
      </c>
      <c r="I69">
        <v>89.872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136.875</v>
      </c>
      <c r="Q69">
        <v>21.823619999999998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41.276000000000003</v>
      </c>
      <c r="X69">
        <v>98.34375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1.321</v>
      </c>
      <c r="AE69">
        <v>16.478852</v>
      </c>
      <c r="AF69">
        <v>8.8740000000000006</v>
      </c>
      <c r="AG69">
        <v>0</v>
      </c>
      <c r="AH69">
        <v>42.615000000000002</v>
      </c>
      <c r="AI69">
        <v>0</v>
      </c>
      <c r="AJ69">
        <v>0</v>
      </c>
      <c r="AK69">
        <v>51.775199999999998</v>
      </c>
      <c r="AL69">
        <v>2.3239999999999998</v>
      </c>
      <c r="AM69">
        <v>0</v>
      </c>
      <c r="AN69">
        <v>0.57389999999999997</v>
      </c>
      <c r="AO69">
        <v>0</v>
      </c>
      <c r="AP69">
        <v>3.2025000000000001</v>
      </c>
      <c r="AQ69">
        <v>15.561</v>
      </c>
      <c r="AR69">
        <v>13.247999999999999</v>
      </c>
      <c r="AS69">
        <v>14.7972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140.62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2667.0466659999997</v>
      </c>
    </row>
    <row r="70" spans="1:117">
      <c r="A70" t="s">
        <v>112</v>
      </c>
      <c r="B70">
        <v>0</v>
      </c>
      <c r="C70">
        <v>40.950000000000003</v>
      </c>
      <c r="D70">
        <v>0</v>
      </c>
      <c r="E70">
        <v>0</v>
      </c>
      <c r="F70">
        <v>69.721199999999996</v>
      </c>
      <c r="G70">
        <v>0</v>
      </c>
      <c r="H70">
        <v>0</v>
      </c>
      <c r="I70">
        <v>89.872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136.875</v>
      </c>
      <c r="Q70">
        <v>21.823619999999998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41.276000000000003</v>
      </c>
      <c r="X70">
        <v>98.34375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9.1360360000000007</v>
      </c>
      <c r="AE70">
        <v>16.478852</v>
      </c>
      <c r="AF70">
        <v>8.8740000000000006</v>
      </c>
      <c r="AG70">
        <v>0</v>
      </c>
      <c r="AH70">
        <v>42.615000000000002</v>
      </c>
      <c r="AI70">
        <v>0</v>
      </c>
      <c r="AJ70">
        <v>0</v>
      </c>
      <c r="AK70">
        <v>51.775199999999998</v>
      </c>
      <c r="AL70">
        <v>2.3239999999999998</v>
      </c>
      <c r="AM70">
        <v>0</v>
      </c>
      <c r="AN70">
        <v>0.57389999999999997</v>
      </c>
      <c r="AO70">
        <v>0</v>
      </c>
      <c r="AP70">
        <v>3.2025000000000001</v>
      </c>
      <c r="AQ70">
        <v>31.122</v>
      </c>
      <c r="AR70">
        <v>13.247999999999999</v>
      </c>
      <c r="AS70">
        <v>14.7972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140.62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2690.4227019999994</v>
      </c>
    </row>
    <row r="71" spans="1:117">
      <c r="A71" t="s">
        <v>113</v>
      </c>
      <c r="B71">
        <v>0</v>
      </c>
      <c r="C71">
        <v>40.950000000000003</v>
      </c>
      <c r="D71">
        <v>0</v>
      </c>
      <c r="E71">
        <v>0</v>
      </c>
      <c r="F71">
        <v>69.721199999999996</v>
      </c>
      <c r="G71">
        <v>0</v>
      </c>
      <c r="H71">
        <v>0</v>
      </c>
      <c r="I71">
        <v>89.872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136.875</v>
      </c>
      <c r="Q71">
        <v>21.823619999999998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41.276000000000003</v>
      </c>
      <c r="X71">
        <v>98.34375</v>
      </c>
      <c r="Y71">
        <v>0</v>
      </c>
      <c r="Z71">
        <v>0</v>
      </c>
      <c r="AA71">
        <v>7.0309999999999997</v>
      </c>
      <c r="AB71">
        <v>0</v>
      </c>
      <c r="AC71">
        <v>0</v>
      </c>
      <c r="AD71">
        <v>9.1360360000000007</v>
      </c>
      <c r="AE71">
        <v>16.478852</v>
      </c>
      <c r="AF71">
        <v>8.8740000000000006</v>
      </c>
      <c r="AG71">
        <v>0</v>
      </c>
      <c r="AH71">
        <v>42.615000000000002</v>
      </c>
      <c r="AI71">
        <v>0</v>
      </c>
      <c r="AJ71">
        <v>0</v>
      </c>
      <c r="AK71">
        <v>51.775199999999998</v>
      </c>
      <c r="AL71">
        <v>2.3239999999999998</v>
      </c>
      <c r="AM71">
        <v>0</v>
      </c>
      <c r="AN71">
        <v>0.57389999999999997</v>
      </c>
      <c r="AO71">
        <v>0</v>
      </c>
      <c r="AP71">
        <v>11.922267</v>
      </c>
      <c r="AQ71">
        <v>62.244</v>
      </c>
      <c r="AR71">
        <v>8.8320000000000007</v>
      </c>
      <c r="AS71">
        <v>14.7972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140.62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2732.8794689999995</v>
      </c>
    </row>
    <row r="72" spans="1:117">
      <c r="A72" t="s">
        <v>114</v>
      </c>
      <c r="B72">
        <v>0</v>
      </c>
      <c r="C72">
        <v>40.950000000000003</v>
      </c>
      <c r="D72">
        <v>0</v>
      </c>
      <c r="E72">
        <v>0</v>
      </c>
      <c r="F72">
        <v>69.721199999999996</v>
      </c>
      <c r="G72">
        <v>0</v>
      </c>
      <c r="H72">
        <v>0</v>
      </c>
      <c r="I72">
        <v>89.872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136.875</v>
      </c>
      <c r="Q72">
        <v>21.823619999999998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41.276000000000003</v>
      </c>
      <c r="X72">
        <v>98.34375</v>
      </c>
      <c r="Y72">
        <v>0</v>
      </c>
      <c r="Z72">
        <v>0</v>
      </c>
      <c r="AA72">
        <v>13.983000000000001</v>
      </c>
      <c r="AB72">
        <v>0</v>
      </c>
      <c r="AC72">
        <v>0</v>
      </c>
      <c r="AD72">
        <v>18.272072000000001</v>
      </c>
      <c r="AE72">
        <v>16.478852</v>
      </c>
      <c r="AF72">
        <v>8.8740000000000006</v>
      </c>
      <c r="AG72">
        <v>0</v>
      </c>
      <c r="AH72">
        <v>56.82</v>
      </c>
      <c r="AI72">
        <v>3.1825000000000001</v>
      </c>
      <c r="AJ72">
        <v>0</v>
      </c>
      <c r="AK72">
        <v>51.775199999999998</v>
      </c>
      <c r="AL72">
        <v>2.3239999999999998</v>
      </c>
      <c r="AM72">
        <v>0</v>
      </c>
      <c r="AN72">
        <v>0.57389999999999997</v>
      </c>
      <c r="AO72">
        <v>0</v>
      </c>
      <c r="AP72">
        <v>11.922267</v>
      </c>
      <c r="AQ72">
        <v>62.244</v>
      </c>
      <c r="AR72">
        <v>8.8320000000000007</v>
      </c>
      <c r="AS72">
        <v>14.7972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140.62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2766.3550050000003</v>
      </c>
    </row>
    <row r="73" spans="1:117">
      <c r="A73" t="s">
        <v>115</v>
      </c>
      <c r="B73">
        <v>0</v>
      </c>
      <c r="C73">
        <v>40.950000000000003</v>
      </c>
      <c r="D73">
        <v>0</v>
      </c>
      <c r="E73">
        <v>0</v>
      </c>
      <c r="F73">
        <v>69.721199999999996</v>
      </c>
      <c r="G73">
        <v>0</v>
      </c>
      <c r="H73">
        <v>0</v>
      </c>
      <c r="I73">
        <v>89.872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136.875</v>
      </c>
      <c r="Q73">
        <v>21.823619999999998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41.276000000000003</v>
      </c>
      <c r="X73">
        <v>98.34375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0</v>
      </c>
      <c r="AH73">
        <v>75.760000000000005</v>
      </c>
      <c r="AI73">
        <v>6.3650000000000002</v>
      </c>
      <c r="AJ73">
        <v>0</v>
      </c>
      <c r="AK73">
        <v>51.775199999999998</v>
      </c>
      <c r="AL73">
        <v>2.3239999999999998</v>
      </c>
      <c r="AM73">
        <v>0</v>
      </c>
      <c r="AN73">
        <v>0.57389999999999997</v>
      </c>
      <c r="AO73">
        <v>0</v>
      </c>
      <c r="AP73">
        <v>11.922267</v>
      </c>
      <c r="AQ73">
        <v>62.244</v>
      </c>
      <c r="AR73">
        <v>8.8320000000000007</v>
      </c>
      <c r="AS73">
        <v>14.7972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140.62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2801.6475450000003</v>
      </c>
    </row>
    <row r="74" spans="1:117">
      <c r="A74" t="s">
        <v>116</v>
      </c>
      <c r="B74">
        <v>0</v>
      </c>
      <c r="C74">
        <v>40.950000000000003</v>
      </c>
      <c r="D74">
        <v>0</v>
      </c>
      <c r="E74">
        <v>0</v>
      </c>
      <c r="F74">
        <v>69.721199999999996</v>
      </c>
      <c r="G74">
        <v>0</v>
      </c>
      <c r="H74">
        <v>0</v>
      </c>
      <c r="I74">
        <v>89.872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136.875</v>
      </c>
      <c r="Q74">
        <v>21.823619999999998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41.276000000000003</v>
      </c>
      <c r="X74">
        <v>98.34375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18.272072000000001</v>
      </c>
      <c r="AE74">
        <v>16.478852</v>
      </c>
      <c r="AF74">
        <v>17.748000000000001</v>
      </c>
      <c r="AG74">
        <v>0</v>
      </c>
      <c r="AH74">
        <v>94.7</v>
      </c>
      <c r="AI74">
        <v>32.700823999999997</v>
      </c>
      <c r="AJ74">
        <v>0</v>
      </c>
      <c r="AK74">
        <v>51.775199999999998</v>
      </c>
      <c r="AL74">
        <v>2.3239999999999998</v>
      </c>
      <c r="AM74">
        <v>0</v>
      </c>
      <c r="AN74">
        <v>0.57389999999999997</v>
      </c>
      <c r="AO74">
        <v>0</v>
      </c>
      <c r="AP74">
        <v>3.843</v>
      </c>
      <c r="AQ74">
        <v>62.244</v>
      </c>
      <c r="AR74">
        <v>13.247999999999999</v>
      </c>
      <c r="AS74">
        <v>14.7972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140.62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2866.1961020000003</v>
      </c>
    </row>
    <row r="75" spans="1:117">
      <c r="A75" t="s">
        <v>117</v>
      </c>
      <c r="B75">
        <v>0</v>
      </c>
      <c r="C75">
        <v>40.950000000000003</v>
      </c>
      <c r="D75">
        <v>0</v>
      </c>
      <c r="E75">
        <v>0</v>
      </c>
      <c r="F75">
        <v>69.721199999999996</v>
      </c>
      <c r="G75">
        <v>0</v>
      </c>
      <c r="H75">
        <v>0</v>
      </c>
      <c r="I75">
        <v>89.872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136.875</v>
      </c>
      <c r="Q75">
        <v>21.823619999999998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41.276000000000003</v>
      </c>
      <c r="X75">
        <v>98.34375</v>
      </c>
      <c r="Y75">
        <v>0</v>
      </c>
      <c r="Z75">
        <v>3.3</v>
      </c>
      <c r="AA75">
        <v>39.5</v>
      </c>
      <c r="AB75">
        <v>26.34008</v>
      </c>
      <c r="AC75">
        <v>2.5468000000000002</v>
      </c>
      <c r="AD75">
        <v>27.408107999999999</v>
      </c>
      <c r="AE75">
        <v>32.957704</v>
      </c>
      <c r="AF75">
        <v>17.748000000000001</v>
      </c>
      <c r="AG75">
        <v>0</v>
      </c>
      <c r="AH75">
        <v>113.64</v>
      </c>
      <c r="AI75">
        <v>32.700823999999997</v>
      </c>
      <c r="AJ75">
        <v>0</v>
      </c>
      <c r="AK75">
        <v>51.775199999999998</v>
      </c>
      <c r="AL75">
        <v>2.3239999999999998</v>
      </c>
      <c r="AM75">
        <v>4.7988</v>
      </c>
      <c r="AN75">
        <v>0.57389999999999997</v>
      </c>
      <c r="AO75">
        <v>0</v>
      </c>
      <c r="AP75">
        <v>3.843</v>
      </c>
      <c r="AQ75">
        <v>62.244</v>
      </c>
      <c r="AR75">
        <v>50.783999999999999</v>
      </c>
      <c r="AS75">
        <v>14.7972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140.62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2983.5576300000002</v>
      </c>
    </row>
    <row r="76" spans="1:117">
      <c r="A76" t="s">
        <v>118</v>
      </c>
      <c r="B76">
        <v>0</v>
      </c>
      <c r="C76">
        <v>40.950000000000003</v>
      </c>
      <c r="D76">
        <v>0</v>
      </c>
      <c r="E76">
        <v>0</v>
      </c>
      <c r="F76">
        <v>69.721199999999996</v>
      </c>
      <c r="G76">
        <v>0</v>
      </c>
      <c r="H76">
        <v>0</v>
      </c>
      <c r="I76">
        <v>89.872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136.875</v>
      </c>
      <c r="Q76">
        <v>21.823619999999998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41.276000000000003</v>
      </c>
      <c r="X76">
        <v>98.34375</v>
      </c>
      <c r="Y76">
        <v>0</v>
      </c>
      <c r="Z76">
        <v>19.5624</v>
      </c>
      <c r="AA76">
        <v>42.14808</v>
      </c>
      <c r="AB76">
        <v>39.510120000000001</v>
      </c>
      <c r="AC76">
        <v>11.078580000000001</v>
      </c>
      <c r="AD76">
        <v>36.544144000000003</v>
      </c>
      <c r="AE76">
        <v>49.436556000000003</v>
      </c>
      <c r="AF76">
        <v>29.58</v>
      </c>
      <c r="AG76">
        <v>0</v>
      </c>
      <c r="AH76">
        <v>140.34540000000001</v>
      </c>
      <c r="AI76">
        <v>32.700823999999997</v>
      </c>
      <c r="AJ76">
        <v>0</v>
      </c>
      <c r="AK76">
        <v>51.775199999999998</v>
      </c>
      <c r="AL76">
        <v>13.944000000000001</v>
      </c>
      <c r="AM76">
        <v>15.804048</v>
      </c>
      <c r="AN76">
        <v>0.57389999999999997</v>
      </c>
      <c r="AO76">
        <v>0</v>
      </c>
      <c r="AP76">
        <v>3.843</v>
      </c>
      <c r="AQ76">
        <v>62.244</v>
      </c>
      <c r="AR76">
        <v>50.783999999999999</v>
      </c>
      <c r="AS76">
        <v>14.7972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140.62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3110.9474659999996</v>
      </c>
    </row>
    <row r="77" spans="1:117">
      <c r="A77" t="s">
        <v>119</v>
      </c>
      <c r="B77">
        <v>0</v>
      </c>
      <c r="C77">
        <v>40.950000000000003</v>
      </c>
      <c r="D77">
        <v>0</v>
      </c>
      <c r="E77">
        <v>0</v>
      </c>
      <c r="F77">
        <v>69.721199999999996</v>
      </c>
      <c r="G77">
        <v>0</v>
      </c>
      <c r="H77">
        <v>0</v>
      </c>
      <c r="I77">
        <v>89.872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136.875</v>
      </c>
      <c r="Q77">
        <v>21.823619999999998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41.276000000000003</v>
      </c>
      <c r="X77">
        <v>98.34375</v>
      </c>
      <c r="Y77">
        <v>0</v>
      </c>
      <c r="Z77">
        <v>19.5624</v>
      </c>
      <c r="AA77">
        <v>42.14808</v>
      </c>
      <c r="AB77">
        <v>39.510120000000001</v>
      </c>
      <c r="AC77">
        <v>11.078580000000001</v>
      </c>
      <c r="AD77">
        <v>36.544144000000003</v>
      </c>
      <c r="AE77">
        <v>49.436556000000003</v>
      </c>
      <c r="AF77">
        <v>29.58</v>
      </c>
      <c r="AG77">
        <v>0</v>
      </c>
      <c r="AH77">
        <v>140.34540000000001</v>
      </c>
      <c r="AI77">
        <v>32.700823999999997</v>
      </c>
      <c r="AJ77">
        <v>0</v>
      </c>
      <c r="AK77">
        <v>51.775199999999998</v>
      </c>
      <c r="AL77">
        <v>79.376220000000004</v>
      </c>
      <c r="AM77">
        <v>15.804048</v>
      </c>
      <c r="AN77">
        <v>0.57389999999999997</v>
      </c>
      <c r="AO77">
        <v>0</v>
      </c>
      <c r="AP77">
        <v>3.843</v>
      </c>
      <c r="AQ77">
        <v>62.244</v>
      </c>
      <c r="AR77">
        <v>8.8320000000000007</v>
      </c>
      <c r="AS77">
        <v>14.7972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140.62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3134.4276859999995</v>
      </c>
    </row>
    <row r="78" spans="1:117">
      <c r="A78" t="s">
        <v>120</v>
      </c>
      <c r="B78">
        <v>0</v>
      </c>
      <c r="C78">
        <v>40.950000000000003</v>
      </c>
      <c r="D78">
        <v>0</v>
      </c>
      <c r="E78">
        <v>0</v>
      </c>
      <c r="F78">
        <v>70.155600000000007</v>
      </c>
      <c r="G78">
        <v>0</v>
      </c>
      <c r="H78">
        <v>0</v>
      </c>
      <c r="I78">
        <v>89.872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136.875</v>
      </c>
      <c r="Q78">
        <v>21.823619999999998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41.276000000000003</v>
      </c>
      <c r="X78">
        <v>98.34375</v>
      </c>
      <c r="Y78">
        <v>0</v>
      </c>
      <c r="Z78">
        <v>19.5624</v>
      </c>
      <c r="AA78">
        <v>42.14808</v>
      </c>
      <c r="AB78">
        <v>39.510120000000001</v>
      </c>
      <c r="AC78">
        <v>11.078580000000001</v>
      </c>
      <c r="AD78">
        <v>36.544144000000003</v>
      </c>
      <c r="AE78">
        <v>49.436556000000003</v>
      </c>
      <c r="AF78">
        <v>29.58</v>
      </c>
      <c r="AG78">
        <v>0</v>
      </c>
      <c r="AH78">
        <v>140.34540000000001</v>
      </c>
      <c r="AI78">
        <v>32.700823999999997</v>
      </c>
      <c r="AJ78">
        <v>0</v>
      </c>
      <c r="AK78">
        <v>51.775199999999998</v>
      </c>
      <c r="AL78">
        <v>79.376220000000004</v>
      </c>
      <c r="AM78">
        <v>15.804048</v>
      </c>
      <c r="AN78">
        <v>0.57389999999999997</v>
      </c>
      <c r="AO78">
        <v>0</v>
      </c>
      <c r="AP78">
        <v>3.843</v>
      </c>
      <c r="AQ78">
        <v>62.244</v>
      </c>
      <c r="AR78">
        <v>8.8320000000000007</v>
      </c>
      <c r="AS78">
        <v>14.7972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140.62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3134.8620859999996</v>
      </c>
    </row>
    <row r="79" spans="1:117">
      <c r="A79" t="s">
        <v>121</v>
      </c>
      <c r="B79">
        <v>0</v>
      </c>
      <c r="C79">
        <v>40.950000000000003</v>
      </c>
      <c r="D79">
        <v>0</v>
      </c>
      <c r="E79">
        <v>0</v>
      </c>
      <c r="F79">
        <v>70.155600000000007</v>
      </c>
      <c r="G79">
        <v>0</v>
      </c>
      <c r="H79">
        <v>0</v>
      </c>
      <c r="I79">
        <v>89.872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136.875</v>
      </c>
      <c r="Q79">
        <v>21.823619999999998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41.276000000000003</v>
      </c>
      <c r="X79">
        <v>98.34375</v>
      </c>
      <c r="Y79">
        <v>0</v>
      </c>
      <c r="Z79">
        <v>19.5624</v>
      </c>
      <c r="AA79">
        <v>28.045000000000002</v>
      </c>
      <c r="AB79">
        <v>39.510120000000001</v>
      </c>
      <c r="AC79">
        <v>11.078580000000001</v>
      </c>
      <c r="AD79">
        <v>36.544144000000003</v>
      </c>
      <c r="AE79">
        <v>49.436556000000003</v>
      </c>
      <c r="AF79">
        <v>29.58</v>
      </c>
      <c r="AG79">
        <v>0</v>
      </c>
      <c r="AH79">
        <v>140.34540000000001</v>
      </c>
      <c r="AI79">
        <v>32.700823999999997</v>
      </c>
      <c r="AJ79">
        <v>0</v>
      </c>
      <c r="AK79">
        <v>51.775199999999998</v>
      </c>
      <c r="AL79">
        <v>79.376220000000004</v>
      </c>
      <c r="AM79">
        <v>15.804048</v>
      </c>
      <c r="AN79">
        <v>0.57389999999999997</v>
      </c>
      <c r="AO79">
        <v>0</v>
      </c>
      <c r="AP79">
        <v>4.4835000000000003</v>
      </c>
      <c r="AQ79">
        <v>62.244</v>
      </c>
      <c r="AR79">
        <v>8.8320000000000007</v>
      </c>
      <c r="AS79">
        <v>14.7972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140.62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3121.3995059999997</v>
      </c>
    </row>
    <row r="80" spans="1:117">
      <c r="A80" t="s">
        <v>122</v>
      </c>
      <c r="B80">
        <v>0</v>
      </c>
      <c r="C80">
        <v>40.950000000000003</v>
      </c>
      <c r="D80">
        <v>0</v>
      </c>
      <c r="E80">
        <v>0</v>
      </c>
      <c r="F80">
        <v>70.155600000000007</v>
      </c>
      <c r="G80">
        <v>0</v>
      </c>
      <c r="H80">
        <v>0</v>
      </c>
      <c r="I80">
        <v>89.872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136.875</v>
      </c>
      <c r="Q80">
        <v>21.823619999999998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41.276000000000003</v>
      </c>
      <c r="X80">
        <v>98.34375</v>
      </c>
      <c r="Y80">
        <v>0</v>
      </c>
      <c r="Z80">
        <v>19.5624</v>
      </c>
      <c r="AA80">
        <v>28.045000000000002</v>
      </c>
      <c r="AB80">
        <v>39.510120000000001</v>
      </c>
      <c r="AC80">
        <v>11.078580000000001</v>
      </c>
      <c r="AD80">
        <v>36.544144000000003</v>
      </c>
      <c r="AE80">
        <v>49.436556000000003</v>
      </c>
      <c r="AF80">
        <v>29.58</v>
      </c>
      <c r="AG80">
        <v>0</v>
      </c>
      <c r="AH80">
        <v>140.34540000000001</v>
      </c>
      <c r="AI80">
        <v>3.819</v>
      </c>
      <c r="AJ80">
        <v>0</v>
      </c>
      <c r="AK80">
        <v>51.775199999999998</v>
      </c>
      <c r="AL80">
        <v>12.782</v>
      </c>
      <c r="AM80">
        <v>15.804048</v>
      </c>
      <c r="AN80">
        <v>0.57389999999999997</v>
      </c>
      <c r="AO80">
        <v>0</v>
      </c>
      <c r="AP80">
        <v>4.4835000000000003</v>
      </c>
      <c r="AQ80">
        <v>62.244</v>
      </c>
      <c r="AR80">
        <v>8.8320000000000007</v>
      </c>
      <c r="AS80">
        <v>14.7972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140.62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3025.9234619999997</v>
      </c>
    </row>
    <row r="81" spans="1:117">
      <c r="A81" t="s">
        <v>123</v>
      </c>
      <c r="B81">
        <v>0</v>
      </c>
      <c r="C81">
        <v>40.950000000000003</v>
      </c>
      <c r="D81">
        <v>0</v>
      </c>
      <c r="E81">
        <v>0</v>
      </c>
      <c r="F81">
        <v>70.155600000000007</v>
      </c>
      <c r="G81">
        <v>0</v>
      </c>
      <c r="H81">
        <v>0</v>
      </c>
      <c r="I81">
        <v>89.872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136.875</v>
      </c>
      <c r="Q81">
        <v>21.823619999999998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41.276000000000003</v>
      </c>
      <c r="X81">
        <v>98.34375</v>
      </c>
      <c r="Y81">
        <v>0</v>
      </c>
      <c r="Z81">
        <v>6.5208000000000004</v>
      </c>
      <c r="AA81">
        <v>26.07</v>
      </c>
      <c r="AB81">
        <v>39.510120000000001</v>
      </c>
      <c r="AC81">
        <v>11.078580000000001</v>
      </c>
      <c r="AD81">
        <v>36.544144000000003</v>
      </c>
      <c r="AE81">
        <v>49.436556000000003</v>
      </c>
      <c r="AF81">
        <v>29.58</v>
      </c>
      <c r="AG81">
        <v>0</v>
      </c>
      <c r="AH81">
        <v>123.11</v>
      </c>
      <c r="AI81">
        <v>0</v>
      </c>
      <c r="AJ81">
        <v>0</v>
      </c>
      <c r="AK81">
        <v>51.775199999999998</v>
      </c>
      <c r="AL81">
        <v>2.3239999999999998</v>
      </c>
      <c r="AM81">
        <v>15.804048</v>
      </c>
      <c r="AN81">
        <v>0.57389999999999997</v>
      </c>
      <c r="AO81">
        <v>0</v>
      </c>
      <c r="AP81">
        <v>4.4835000000000003</v>
      </c>
      <c r="AQ81">
        <v>62.244</v>
      </c>
      <c r="AR81">
        <v>8.8320000000000007</v>
      </c>
      <c r="AS81">
        <v>14.7972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140.62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2979.3944619999997</v>
      </c>
    </row>
    <row r="82" spans="1:117">
      <c r="A82" t="s">
        <v>124</v>
      </c>
      <c r="B82">
        <v>0</v>
      </c>
      <c r="C82">
        <v>40.950000000000003</v>
      </c>
      <c r="D82">
        <v>0</v>
      </c>
      <c r="E82">
        <v>0</v>
      </c>
      <c r="F82">
        <v>70.155600000000007</v>
      </c>
      <c r="G82">
        <v>0</v>
      </c>
      <c r="H82">
        <v>0</v>
      </c>
      <c r="I82">
        <v>89.872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136.875</v>
      </c>
      <c r="Q82">
        <v>21.823619999999998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41.276000000000003</v>
      </c>
      <c r="X82">
        <v>98.34375</v>
      </c>
      <c r="Y82">
        <v>0</v>
      </c>
      <c r="Z82">
        <v>0</v>
      </c>
      <c r="AA82">
        <v>13.983000000000001</v>
      </c>
      <c r="AB82">
        <v>26.34008</v>
      </c>
      <c r="AC82">
        <v>0</v>
      </c>
      <c r="AD82">
        <v>27.3447</v>
      </c>
      <c r="AE82">
        <v>49.436556000000003</v>
      </c>
      <c r="AF82">
        <v>18.734000000000002</v>
      </c>
      <c r="AG82">
        <v>0</v>
      </c>
      <c r="AH82">
        <v>112.693</v>
      </c>
      <c r="AI82">
        <v>0</v>
      </c>
      <c r="AJ82">
        <v>0</v>
      </c>
      <c r="AK82">
        <v>51.775199999999998</v>
      </c>
      <c r="AL82">
        <v>2.3239999999999998</v>
      </c>
      <c r="AM82">
        <v>15.804048</v>
      </c>
      <c r="AN82">
        <v>0.57389999999999997</v>
      </c>
      <c r="AO82">
        <v>0</v>
      </c>
      <c r="AP82">
        <v>4.4835000000000003</v>
      </c>
      <c r="AQ82">
        <v>62.244</v>
      </c>
      <c r="AR82">
        <v>8.8320000000000007</v>
      </c>
      <c r="AS82">
        <v>14.7972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140.62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2906.0755980000004</v>
      </c>
    </row>
    <row r="83" spans="1:117">
      <c r="A83" t="s">
        <v>125</v>
      </c>
      <c r="B83">
        <v>0</v>
      </c>
      <c r="C83">
        <v>40.950000000000003</v>
      </c>
      <c r="D83">
        <v>0</v>
      </c>
      <c r="E83">
        <v>0</v>
      </c>
      <c r="F83">
        <v>70.155600000000007</v>
      </c>
      <c r="G83">
        <v>0</v>
      </c>
      <c r="H83">
        <v>0</v>
      </c>
      <c r="I83">
        <v>89.872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136.875</v>
      </c>
      <c r="Q83">
        <v>21.823619999999998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41.276000000000003</v>
      </c>
      <c r="X83">
        <v>98.34375</v>
      </c>
      <c r="Y83">
        <v>0</v>
      </c>
      <c r="Z83">
        <v>0</v>
      </c>
      <c r="AA83">
        <v>7.0309999999999997</v>
      </c>
      <c r="AB83">
        <v>13.17004</v>
      </c>
      <c r="AC83">
        <v>0</v>
      </c>
      <c r="AD83">
        <v>18.229800000000001</v>
      </c>
      <c r="AE83">
        <v>32.957704</v>
      </c>
      <c r="AF83">
        <v>9.86</v>
      </c>
      <c r="AG83">
        <v>0</v>
      </c>
      <c r="AH83">
        <v>94.7</v>
      </c>
      <c r="AI83">
        <v>0</v>
      </c>
      <c r="AJ83">
        <v>0</v>
      </c>
      <c r="AK83">
        <v>51.775199999999998</v>
      </c>
      <c r="AL83">
        <v>2.3239999999999998</v>
      </c>
      <c r="AM83">
        <v>13.33</v>
      </c>
      <c r="AN83">
        <v>0.57389999999999997</v>
      </c>
      <c r="AO83">
        <v>0</v>
      </c>
      <c r="AP83">
        <v>3.843</v>
      </c>
      <c r="AQ83">
        <v>31.122</v>
      </c>
      <c r="AR83">
        <v>50.783999999999999</v>
      </c>
      <c r="AS83">
        <v>14.7972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140.62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2841.2082579999997</v>
      </c>
    </row>
    <row r="84" spans="1:117">
      <c r="A84" t="s">
        <v>126</v>
      </c>
      <c r="B84">
        <v>0</v>
      </c>
      <c r="C84">
        <v>40.950000000000003</v>
      </c>
      <c r="D84">
        <v>0</v>
      </c>
      <c r="E84">
        <v>0</v>
      </c>
      <c r="F84">
        <v>70.155600000000007</v>
      </c>
      <c r="G84">
        <v>0</v>
      </c>
      <c r="H84">
        <v>0</v>
      </c>
      <c r="I84">
        <v>89.872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136.875</v>
      </c>
      <c r="Q84">
        <v>21.823619999999998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41.276000000000003</v>
      </c>
      <c r="X84">
        <v>98.34375</v>
      </c>
      <c r="Y84">
        <v>0</v>
      </c>
      <c r="Z84">
        <v>0</v>
      </c>
      <c r="AA84">
        <v>0</v>
      </c>
      <c r="AB84">
        <v>13.17004</v>
      </c>
      <c r="AC84">
        <v>0</v>
      </c>
      <c r="AD84">
        <v>18.229800000000001</v>
      </c>
      <c r="AE84">
        <v>16.478852</v>
      </c>
      <c r="AF84">
        <v>8.8740000000000006</v>
      </c>
      <c r="AG84">
        <v>0</v>
      </c>
      <c r="AH84">
        <v>75.760000000000005</v>
      </c>
      <c r="AI84">
        <v>0</v>
      </c>
      <c r="AJ84">
        <v>0</v>
      </c>
      <c r="AK84">
        <v>51.775199999999998</v>
      </c>
      <c r="AL84">
        <v>2.3239999999999998</v>
      </c>
      <c r="AM84">
        <v>5.9984999999999999</v>
      </c>
      <c r="AN84">
        <v>0.57389999999999997</v>
      </c>
      <c r="AO84">
        <v>0</v>
      </c>
      <c r="AP84">
        <v>3.843</v>
      </c>
      <c r="AQ84">
        <v>31.122</v>
      </c>
      <c r="AR84">
        <v>50.783999999999999</v>
      </c>
      <c r="AS84">
        <v>14.7972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140.62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2790.4409060000003</v>
      </c>
    </row>
    <row r="85" spans="1:117">
      <c r="A85" t="s">
        <v>127</v>
      </c>
      <c r="B85">
        <v>0</v>
      </c>
      <c r="C85">
        <v>40.950000000000003</v>
      </c>
      <c r="D85">
        <v>0</v>
      </c>
      <c r="E85">
        <v>0</v>
      </c>
      <c r="F85">
        <v>70.155600000000007</v>
      </c>
      <c r="G85">
        <v>0</v>
      </c>
      <c r="H85">
        <v>0</v>
      </c>
      <c r="I85">
        <v>89.872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136.875</v>
      </c>
      <c r="Q85">
        <v>21.823619999999998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41.276000000000003</v>
      </c>
      <c r="X85">
        <v>98.34375</v>
      </c>
      <c r="Y85">
        <v>0</v>
      </c>
      <c r="Z85">
        <v>0</v>
      </c>
      <c r="AA85">
        <v>0</v>
      </c>
      <c r="AB85">
        <v>13.17004</v>
      </c>
      <c r="AC85">
        <v>0</v>
      </c>
      <c r="AD85">
        <v>15.9841</v>
      </c>
      <c r="AE85">
        <v>16.478852</v>
      </c>
      <c r="AF85">
        <v>8.8740000000000006</v>
      </c>
      <c r="AG85">
        <v>0</v>
      </c>
      <c r="AH85">
        <v>56.82</v>
      </c>
      <c r="AI85">
        <v>0</v>
      </c>
      <c r="AJ85">
        <v>0</v>
      </c>
      <c r="AK85">
        <v>51.775199999999998</v>
      </c>
      <c r="AL85">
        <v>2.3239999999999998</v>
      </c>
      <c r="AM85">
        <v>5.3319999999999999</v>
      </c>
      <c r="AN85">
        <v>0.57389999999999997</v>
      </c>
      <c r="AO85">
        <v>0</v>
      </c>
      <c r="AP85">
        <v>3.843</v>
      </c>
      <c r="AQ85">
        <v>31.122</v>
      </c>
      <c r="AR85">
        <v>15.456</v>
      </c>
      <c r="AS85">
        <v>14.7972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140.62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2733.260706</v>
      </c>
    </row>
    <row r="86" spans="1:117">
      <c r="A86" t="s">
        <v>128</v>
      </c>
      <c r="B86">
        <v>0</v>
      </c>
      <c r="C86">
        <v>40.950000000000003</v>
      </c>
      <c r="D86">
        <v>0</v>
      </c>
      <c r="E86">
        <v>0</v>
      </c>
      <c r="F86">
        <v>70.155600000000007</v>
      </c>
      <c r="G86">
        <v>0</v>
      </c>
      <c r="H86">
        <v>0</v>
      </c>
      <c r="I86">
        <v>89.872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136.875</v>
      </c>
      <c r="Q86">
        <v>21.823619999999998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41.276000000000003</v>
      </c>
      <c r="X86">
        <v>98.34375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7.9260000000000002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51.775199999999998</v>
      </c>
      <c r="AL86">
        <v>2.3239999999999998</v>
      </c>
      <c r="AM86">
        <v>0</v>
      </c>
      <c r="AN86">
        <v>0.57389999999999997</v>
      </c>
      <c r="AO86">
        <v>0</v>
      </c>
      <c r="AP86">
        <v>3.843</v>
      </c>
      <c r="AQ86">
        <v>31.122</v>
      </c>
      <c r="AR86">
        <v>15.456</v>
      </c>
      <c r="AS86">
        <v>14.7972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140.62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2687.7605659999999</v>
      </c>
    </row>
    <row r="87" spans="1:117">
      <c r="A87" t="s">
        <v>129</v>
      </c>
      <c r="B87">
        <v>0</v>
      </c>
      <c r="C87">
        <v>41.475000000000001</v>
      </c>
      <c r="D87">
        <v>0</v>
      </c>
      <c r="E87">
        <v>0</v>
      </c>
      <c r="F87">
        <v>70.155600000000007</v>
      </c>
      <c r="G87">
        <v>0</v>
      </c>
      <c r="H87">
        <v>0</v>
      </c>
      <c r="I87">
        <v>89.872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136.875</v>
      </c>
      <c r="Q87">
        <v>21.823619999999998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41.276000000000003</v>
      </c>
      <c r="X87">
        <v>98.34375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37.880000000000003</v>
      </c>
      <c r="AI87">
        <v>0</v>
      </c>
      <c r="AJ87">
        <v>0</v>
      </c>
      <c r="AK87">
        <v>51.775199999999998</v>
      </c>
      <c r="AL87">
        <v>2.3239999999999998</v>
      </c>
      <c r="AM87">
        <v>0</v>
      </c>
      <c r="AN87">
        <v>0.57389999999999997</v>
      </c>
      <c r="AO87">
        <v>0</v>
      </c>
      <c r="AP87">
        <v>3.843</v>
      </c>
      <c r="AQ87">
        <v>31.122</v>
      </c>
      <c r="AR87">
        <v>15.456</v>
      </c>
      <c r="AS87">
        <v>14.7972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140.62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2680.3595659999996</v>
      </c>
    </row>
    <row r="88" spans="1:117">
      <c r="A88" t="s">
        <v>130</v>
      </c>
      <c r="B88">
        <v>0</v>
      </c>
      <c r="C88">
        <v>41.475000000000001</v>
      </c>
      <c r="D88">
        <v>0</v>
      </c>
      <c r="E88">
        <v>0</v>
      </c>
      <c r="F88">
        <v>70.155600000000007</v>
      </c>
      <c r="G88">
        <v>0</v>
      </c>
      <c r="H88">
        <v>0</v>
      </c>
      <c r="I88">
        <v>89.872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136.875</v>
      </c>
      <c r="Q88">
        <v>21.823619999999998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41.276000000000003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37.880000000000003</v>
      </c>
      <c r="AI88">
        <v>0</v>
      </c>
      <c r="AJ88">
        <v>0</v>
      </c>
      <c r="AK88">
        <v>51.775199999999998</v>
      </c>
      <c r="AL88">
        <v>2.3239999999999998</v>
      </c>
      <c r="AM88">
        <v>0</v>
      </c>
      <c r="AN88">
        <v>0.57389999999999997</v>
      </c>
      <c r="AO88">
        <v>0</v>
      </c>
      <c r="AP88">
        <v>3.843</v>
      </c>
      <c r="AQ88">
        <v>31.122</v>
      </c>
      <c r="AR88">
        <v>15.456</v>
      </c>
      <c r="AS88">
        <v>14.7972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140.62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2680.3595659999996</v>
      </c>
    </row>
    <row r="89" spans="1:117">
      <c r="A89" t="s">
        <v>131</v>
      </c>
      <c r="B89">
        <v>0</v>
      </c>
      <c r="C89">
        <v>41.475000000000001</v>
      </c>
      <c r="D89">
        <v>0</v>
      </c>
      <c r="E89">
        <v>0</v>
      </c>
      <c r="F89">
        <v>70.155600000000007</v>
      </c>
      <c r="G89">
        <v>0</v>
      </c>
      <c r="H89">
        <v>0</v>
      </c>
      <c r="I89">
        <v>89.872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136.875</v>
      </c>
      <c r="Q89">
        <v>21.823619999999998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41.276000000000003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37.880000000000003</v>
      </c>
      <c r="AI89">
        <v>0</v>
      </c>
      <c r="AJ89">
        <v>0</v>
      </c>
      <c r="AK89">
        <v>51.775199999999998</v>
      </c>
      <c r="AL89">
        <v>2.3239999999999998</v>
      </c>
      <c r="AM89">
        <v>0</v>
      </c>
      <c r="AN89">
        <v>0.57389999999999997</v>
      </c>
      <c r="AO89">
        <v>0</v>
      </c>
      <c r="AP89">
        <v>3.843</v>
      </c>
      <c r="AQ89">
        <v>31.122</v>
      </c>
      <c r="AR89">
        <v>15.456</v>
      </c>
      <c r="AS89">
        <v>14.7972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140.62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2680.3595659999996</v>
      </c>
    </row>
    <row r="90" spans="1:117">
      <c r="A90" t="s">
        <v>132</v>
      </c>
      <c r="B90">
        <v>0</v>
      </c>
      <c r="C90">
        <v>41.475000000000001</v>
      </c>
      <c r="D90">
        <v>0</v>
      </c>
      <c r="E90">
        <v>0</v>
      </c>
      <c r="F90">
        <v>70.155600000000007</v>
      </c>
      <c r="G90">
        <v>0</v>
      </c>
      <c r="H90">
        <v>0</v>
      </c>
      <c r="I90">
        <v>89.872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136.875</v>
      </c>
      <c r="Q90">
        <v>21.823619999999998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41.276000000000003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51.775199999999998</v>
      </c>
      <c r="AL90">
        <v>2.3239999999999998</v>
      </c>
      <c r="AM90">
        <v>0</v>
      </c>
      <c r="AN90">
        <v>0.57389999999999997</v>
      </c>
      <c r="AO90">
        <v>0</v>
      </c>
      <c r="AP90">
        <v>3.843</v>
      </c>
      <c r="AQ90">
        <v>31.122</v>
      </c>
      <c r="AR90">
        <v>15.456</v>
      </c>
      <c r="AS90">
        <v>14.7972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140.62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2661.4195659999996</v>
      </c>
    </row>
    <row r="91" spans="1:117">
      <c r="A91" t="s">
        <v>133</v>
      </c>
      <c r="B91">
        <v>0</v>
      </c>
      <c r="C91">
        <v>41.475000000000001</v>
      </c>
      <c r="D91">
        <v>0</v>
      </c>
      <c r="E91">
        <v>0</v>
      </c>
      <c r="F91">
        <v>70.155600000000007</v>
      </c>
      <c r="G91">
        <v>0</v>
      </c>
      <c r="H91">
        <v>0</v>
      </c>
      <c r="I91">
        <v>89.872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136.875</v>
      </c>
      <c r="Q91">
        <v>21.823619999999998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41.276000000000003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51.775199999999998</v>
      </c>
      <c r="AL91">
        <v>2.3239999999999998</v>
      </c>
      <c r="AM91">
        <v>0</v>
      </c>
      <c r="AN91">
        <v>0.57389999999999997</v>
      </c>
      <c r="AO91">
        <v>0</v>
      </c>
      <c r="AP91">
        <v>3.2025000000000001</v>
      </c>
      <c r="AQ91">
        <v>31.122</v>
      </c>
      <c r="AR91">
        <v>15.456</v>
      </c>
      <c r="AS91">
        <v>14.7972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140.62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2641.8390659999995</v>
      </c>
    </row>
    <row r="92" spans="1:117">
      <c r="A92" t="s">
        <v>134</v>
      </c>
      <c r="B92">
        <v>0</v>
      </c>
      <c r="C92">
        <v>41.475000000000001</v>
      </c>
      <c r="D92">
        <v>0</v>
      </c>
      <c r="E92">
        <v>0</v>
      </c>
      <c r="F92">
        <v>70.155600000000007</v>
      </c>
      <c r="G92">
        <v>0</v>
      </c>
      <c r="H92">
        <v>0</v>
      </c>
      <c r="I92">
        <v>89.872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136.875</v>
      </c>
      <c r="Q92">
        <v>21.823619999999998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41.276000000000003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51.775199999999998</v>
      </c>
      <c r="AL92">
        <v>2.3239999999999998</v>
      </c>
      <c r="AM92">
        <v>0</v>
      </c>
      <c r="AN92">
        <v>0.57389999999999997</v>
      </c>
      <c r="AO92">
        <v>0</v>
      </c>
      <c r="AP92">
        <v>3.2025000000000001</v>
      </c>
      <c r="AQ92">
        <v>31.122</v>
      </c>
      <c r="AR92">
        <v>15.456</v>
      </c>
      <c r="AS92">
        <v>14.7972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140.62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2641.8390659999995</v>
      </c>
    </row>
    <row r="93" spans="1:117">
      <c r="A93" t="s">
        <v>135</v>
      </c>
      <c r="B93">
        <v>0</v>
      </c>
      <c r="C93">
        <v>41.475000000000001</v>
      </c>
      <c r="D93">
        <v>0</v>
      </c>
      <c r="E93">
        <v>0</v>
      </c>
      <c r="F93">
        <v>70.155600000000007</v>
      </c>
      <c r="G93">
        <v>0</v>
      </c>
      <c r="H93">
        <v>0</v>
      </c>
      <c r="I93">
        <v>89.872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136.875</v>
      </c>
      <c r="Q93">
        <v>21.823619999999998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41.276000000000003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51.775199999999998</v>
      </c>
      <c r="AL93">
        <v>2.3239999999999998</v>
      </c>
      <c r="AM93">
        <v>0</v>
      </c>
      <c r="AN93">
        <v>0.57389999999999997</v>
      </c>
      <c r="AO93">
        <v>0</v>
      </c>
      <c r="AP93">
        <v>3.2025000000000001</v>
      </c>
      <c r="AQ93">
        <v>31.122</v>
      </c>
      <c r="AR93">
        <v>11.04</v>
      </c>
      <c r="AS93">
        <v>14.7972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140.62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2637.4230659999994</v>
      </c>
    </row>
    <row r="94" spans="1:117">
      <c r="A94" t="s">
        <v>136</v>
      </c>
      <c r="B94">
        <v>0</v>
      </c>
      <c r="C94">
        <v>41.475000000000001</v>
      </c>
      <c r="D94">
        <v>0</v>
      </c>
      <c r="E94">
        <v>0</v>
      </c>
      <c r="F94">
        <v>70.155600000000007</v>
      </c>
      <c r="G94">
        <v>0</v>
      </c>
      <c r="H94">
        <v>0</v>
      </c>
      <c r="I94">
        <v>89.872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136.875</v>
      </c>
      <c r="Q94">
        <v>21.823619999999998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41.276000000000003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51.775199999999998</v>
      </c>
      <c r="AL94">
        <v>2.3239999999999998</v>
      </c>
      <c r="AM94">
        <v>0</v>
      </c>
      <c r="AN94">
        <v>0.57389999999999997</v>
      </c>
      <c r="AO94">
        <v>0</v>
      </c>
      <c r="AP94">
        <v>3.2025000000000001</v>
      </c>
      <c r="AQ94">
        <v>31.122</v>
      </c>
      <c r="AR94">
        <v>11.04</v>
      </c>
      <c r="AS94">
        <v>14.7972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140.62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2637.4230659999994</v>
      </c>
    </row>
    <row r="95" spans="1:117">
      <c r="A95" t="s">
        <v>137</v>
      </c>
      <c r="B95">
        <v>0</v>
      </c>
      <c r="C95">
        <v>42</v>
      </c>
      <c r="D95">
        <v>0</v>
      </c>
      <c r="E95">
        <v>0</v>
      </c>
      <c r="F95">
        <v>70.155600000000007</v>
      </c>
      <c r="G95">
        <v>0</v>
      </c>
      <c r="H95">
        <v>0</v>
      </c>
      <c r="I95">
        <v>89.872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136.875</v>
      </c>
      <c r="Q95">
        <v>21.823619999999998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41.276000000000003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51.775199999999998</v>
      </c>
      <c r="AL95">
        <v>2.3239999999999998</v>
      </c>
      <c r="AM95">
        <v>0</v>
      </c>
      <c r="AN95">
        <v>0.57389999999999997</v>
      </c>
      <c r="AO95">
        <v>0</v>
      </c>
      <c r="AP95">
        <v>3.2025000000000001</v>
      </c>
      <c r="AQ95">
        <v>31.122</v>
      </c>
      <c r="AR95">
        <v>17.664000000000001</v>
      </c>
      <c r="AS95">
        <v>14.7972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140.62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2644.5720659999997</v>
      </c>
    </row>
    <row r="96" spans="1:117">
      <c r="A96" t="s">
        <v>138</v>
      </c>
      <c r="B96">
        <v>0</v>
      </c>
      <c r="C96">
        <v>42</v>
      </c>
      <c r="D96">
        <v>0</v>
      </c>
      <c r="E96">
        <v>0</v>
      </c>
      <c r="F96">
        <v>70.155600000000007</v>
      </c>
      <c r="G96">
        <v>0</v>
      </c>
      <c r="H96">
        <v>0</v>
      </c>
      <c r="I96">
        <v>89.872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136.875</v>
      </c>
      <c r="Q96">
        <v>21.823619999999998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41.276000000000003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51.775199999999998</v>
      </c>
      <c r="AL96">
        <v>12.782</v>
      </c>
      <c r="AM96">
        <v>0</v>
      </c>
      <c r="AN96">
        <v>0.57389999999999997</v>
      </c>
      <c r="AO96">
        <v>0</v>
      </c>
      <c r="AP96">
        <v>3.2025000000000001</v>
      </c>
      <c r="AQ96">
        <v>31.122</v>
      </c>
      <c r="AR96">
        <v>17.664000000000001</v>
      </c>
      <c r="AS96">
        <v>14.7972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140.62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2655.0300659999998</v>
      </c>
    </row>
    <row r="97" spans="1:117">
      <c r="A97" t="s">
        <v>139</v>
      </c>
      <c r="B97">
        <v>0</v>
      </c>
      <c r="C97">
        <v>42</v>
      </c>
      <c r="D97">
        <v>0</v>
      </c>
      <c r="E97">
        <v>0</v>
      </c>
      <c r="F97">
        <v>70.155600000000007</v>
      </c>
      <c r="G97">
        <v>0</v>
      </c>
      <c r="H97">
        <v>0</v>
      </c>
      <c r="I97">
        <v>89.872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136.875</v>
      </c>
      <c r="Q97">
        <v>21.823619999999998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41.276000000000003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51.775199999999998</v>
      </c>
      <c r="AL97">
        <v>79.376220000000004</v>
      </c>
      <c r="AM97">
        <v>0</v>
      </c>
      <c r="AN97">
        <v>0.57389999999999997</v>
      </c>
      <c r="AO97">
        <v>0</v>
      </c>
      <c r="AP97">
        <v>3.2025000000000001</v>
      </c>
      <c r="AQ97">
        <v>31.122</v>
      </c>
      <c r="AR97">
        <v>16.559999999999999</v>
      </c>
      <c r="AS97">
        <v>14.7972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140.62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2720.5202859999995</v>
      </c>
    </row>
    <row r="98" spans="1:117">
      <c r="A98" t="s">
        <v>140</v>
      </c>
      <c r="B98">
        <v>0</v>
      </c>
      <c r="C98">
        <v>42</v>
      </c>
      <c r="D98">
        <v>0</v>
      </c>
      <c r="E98">
        <v>0</v>
      </c>
      <c r="F98">
        <v>70.155600000000007</v>
      </c>
      <c r="G98">
        <v>0</v>
      </c>
      <c r="H98">
        <v>0</v>
      </c>
      <c r="I98">
        <v>89.872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136.875</v>
      </c>
      <c r="Q98">
        <v>21.823619999999998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41.276000000000003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51.775199999999998</v>
      </c>
      <c r="AL98">
        <v>79.376220000000004</v>
      </c>
      <c r="AM98">
        <v>0</v>
      </c>
      <c r="AN98">
        <v>0.57389999999999997</v>
      </c>
      <c r="AO98">
        <v>0</v>
      </c>
      <c r="AP98">
        <v>3.2025000000000001</v>
      </c>
      <c r="AQ98">
        <v>31.122</v>
      </c>
      <c r="AR98">
        <v>11.04</v>
      </c>
      <c r="AS98">
        <v>14.7972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140.62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2715.0002859999995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1.0052437499999982</v>
      </c>
      <c r="D99">
        <f t="shared" si="2"/>
        <v>0</v>
      </c>
      <c r="E99">
        <f t="shared" si="2"/>
        <v>0</v>
      </c>
      <c r="F99">
        <f t="shared" si="2"/>
        <v>1.6728200999999991</v>
      </c>
      <c r="G99">
        <f t="shared" si="2"/>
        <v>0</v>
      </c>
      <c r="H99">
        <f t="shared" si="2"/>
        <v>0</v>
      </c>
      <c r="I99">
        <f t="shared" si="2"/>
        <v>2.1656960000000018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3.2850000000000001</v>
      </c>
      <c r="Q99">
        <f t="shared" si="2"/>
        <v>0.52376687999999882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9.4713524999999947</v>
      </c>
      <c r="V99">
        <f t="shared" si="2"/>
        <v>0.49756439999999885</v>
      </c>
      <c r="W99">
        <f t="shared" si="2"/>
        <v>1.0557247499999998</v>
      </c>
      <c r="X99">
        <f t="shared" si="2"/>
        <v>2.3602500000000002</v>
      </c>
      <c r="Y99">
        <f t="shared" si="2"/>
        <v>0</v>
      </c>
      <c r="Z99">
        <f t="shared" si="2"/>
        <v>5.8726799999999989E-2</v>
      </c>
      <c r="AA99">
        <f t="shared" si="2"/>
        <v>0.13433080999999999</v>
      </c>
      <c r="AB99">
        <f t="shared" si="2"/>
        <v>0.20413561999999991</v>
      </c>
      <c r="AC99">
        <f t="shared" si="2"/>
        <v>4.6953441499999984E-2</v>
      </c>
      <c r="AD99">
        <f t="shared" si="2"/>
        <v>0.16355565199999997</v>
      </c>
      <c r="AE99">
        <f t="shared" si="2"/>
        <v>0.53968240300000003</v>
      </c>
      <c r="AF99">
        <f t="shared" si="2"/>
        <v>0.28939100000000034</v>
      </c>
      <c r="AG99">
        <f t="shared" si="2"/>
        <v>0</v>
      </c>
      <c r="AH99">
        <f t="shared" si="2"/>
        <v>0.8994369250000005</v>
      </c>
      <c r="AI99">
        <f t="shared" si="2"/>
        <v>7.882797900000002E-2</v>
      </c>
      <c r="AJ99">
        <f t="shared" si="2"/>
        <v>0</v>
      </c>
      <c r="AK99">
        <f t="shared" si="2"/>
        <v>1.2426048000000007</v>
      </c>
      <c r="AL99">
        <f t="shared" si="2"/>
        <v>0.40661866000000085</v>
      </c>
      <c r="AM99">
        <f t="shared" si="2"/>
        <v>6.6626005999999988E-2</v>
      </c>
      <c r="AN99">
        <f t="shared" si="2"/>
        <v>1.3773600000000007E-2</v>
      </c>
      <c r="AO99">
        <f t="shared" si="2"/>
        <v>0</v>
      </c>
      <c r="AP99">
        <f t="shared" si="2"/>
        <v>0.12271467599999991</v>
      </c>
      <c r="AQ99">
        <f t="shared" si="2"/>
        <v>0.5436899999999999</v>
      </c>
      <c r="AR99">
        <f t="shared" si="2"/>
        <v>0.38281200000000049</v>
      </c>
      <c r="AS99">
        <f t="shared" si="2"/>
        <v>0.33757793999999963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3.3748800000000059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64.958778948499969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180</v>
      </c>
      <c r="L3">
        <v>120</v>
      </c>
      <c r="M3">
        <v>92</v>
      </c>
      <c r="N3">
        <v>118.125</v>
      </c>
      <c r="O3">
        <v>123.66562500000001</v>
      </c>
      <c r="P3">
        <v>136.875</v>
      </c>
      <c r="Q3">
        <v>0</v>
      </c>
      <c r="R3">
        <v>12</v>
      </c>
      <c r="S3">
        <v>0</v>
      </c>
      <c r="T3">
        <v>0</v>
      </c>
      <c r="U3">
        <v>348.97500000000002</v>
      </c>
      <c r="V3">
        <v>4</v>
      </c>
      <c r="W3">
        <v>12</v>
      </c>
      <c r="X3">
        <v>78.169300000000007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51.775199999999998</v>
      </c>
      <c r="AL3">
        <v>12.782</v>
      </c>
      <c r="AM3">
        <v>0</v>
      </c>
      <c r="AN3">
        <v>0.57389999999999997</v>
      </c>
      <c r="AO3">
        <v>0</v>
      </c>
      <c r="AP3">
        <v>11.922267</v>
      </c>
      <c r="AQ3">
        <v>0</v>
      </c>
      <c r="AR3">
        <v>49.68</v>
      </c>
      <c r="AS3">
        <v>10.7616</v>
      </c>
      <c r="AT3">
        <v>20.000038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1467.657782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180</v>
      </c>
      <c r="L4">
        <v>120</v>
      </c>
      <c r="M4">
        <v>92</v>
      </c>
      <c r="N4">
        <v>118.125</v>
      </c>
      <c r="O4">
        <v>123.66562500000001</v>
      </c>
      <c r="P4">
        <v>136.875</v>
      </c>
      <c r="Q4">
        <v>0</v>
      </c>
      <c r="R4">
        <v>12</v>
      </c>
      <c r="S4">
        <v>0</v>
      </c>
      <c r="T4">
        <v>0</v>
      </c>
      <c r="U4">
        <v>348.97500000000002</v>
      </c>
      <c r="V4">
        <v>4</v>
      </c>
      <c r="W4">
        <v>12</v>
      </c>
      <c r="X4">
        <v>78.169300000000007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51.775199999999998</v>
      </c>
      <c r="AL4">
        <v>12.782</v>
      </c>
      <c r="AM4">
        <v>0</v>
      </c>
      <c r="AN4">
        <v>0.57389999999999997</v>
      </c>
      <c r="AO4">
        <v>0</v>
      </c>
      <c r="AP4">
        <v>11.922267</v>
      </c>
      <c r="AQ4">
        <v>0</v>
      </c>
      <c r="AR4">
        <v>49.68</v>
      </c>
      <c r="AS4">
        <v>24.75168</v>
      </c>
      <c r="AT4">
        <v>20.000038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1480.647862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180</v>
      </c>
      <c r="L5">
        <v>120</v>
      </c>
      <c r="M5">
        <v>92</v>
      </c>
      <c r="N5">
        <v>118.125</v>
      </c>
      <c r="O5">
        <v>123.66562500000001</v>
      </c>
      <c r="P5">
        <v>136.875</v>
      </c>
      <c r="Q5">
        <v>0</v>
      </c>
      <c r="R5">
        <v>12</v>
      </c>
      <c r="S5">
        <v>0</v>
      </c>
      <c r="T5">
        <v>0</v>
      </c>
      <c r="U5">
        <v>348.97500000000002</v>
      </c>
      <c r="V5">
        <v>4</v>
      </c>
      <c r="W5">
        <v>12</v>
      </c>
      <c r="X5">
        <v>65.460012000000006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51.775199999999998</v>
      </c>
      <c r="AL5">
        <v>12.782</v>
      </c>
      <c r="AM5">
        <v>0</v>
      </c>
      <c r="AN5">
        <v>0.57389999999999997</v>
      </c>
      <c r="AO5">
        <v>0</v>
      </c>
      <c r="AP5">
        <v>11.922267</v>
      </c>
      <c r="AQ5">
        <v>0</v>
      </c>
      <c r="AR5">
        <v>6.6239999999999997</v>
      </c>
      <c r="AS5">
        <v>24.75168</v>
      </c>
      <c r="AT5">
        <v>18.602084999999999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1421.4846210000001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180</v>
      </c>
      <c r="L6">
        <v>120</v>
      </c>
      <c r="M6">
        <v>92</v>
      </c>
      <c r="N6">
        <v>118.125</v>
      </c>
      <c r="O6">
        <v>123.66562500000001</v>
      </c>
      <c r="P6">
        <v>136.875</v>
      </c>
      <c r="Q6">
        <v>0</v>
      </c>
      <c r="R6">
        <v>12</v>
      </c>
      <c r="S6">
        <v>0</v>
      </c>
      <c r="T6">
        <v>0</v>
      </c>
      <c r="U6">
        <v>348.97500000000002</v>
      </c>
      <c r="V6">
        <v>4</v>
      </c>
      <c r="W6">
        <v>12</v>
      </c>
      <c r="X6">
        <v>65.190899999999999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51.775199999999998</v>
      </c>
      <c r="AL6">
        <v>22.077999999999999</v>
      </c>
      <c r="AM6">
        <v>0</v>
      </c>
      <c r="AN6">
        <v>0.57389999999999997</v>
      </c>
      <c r="AO6">
        <v>0</v>
      </c>
      <c r="AP6">
        <v>11.922267</v>
      </c>
      <c r="AQ6">
        <v>0</v>
      </c>
      <c r="AR6">
        <v>6.6239999999999997</v>
      </c>
      <c r="AS6">
        <v>24.75168</v>
      </c>
      <c r="AT6">
        <v>19.437615000000001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1430.3470390000002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180</v>
      </c>
      <c r="L7">
        <v>120</v>
      </c>
      <c r="M7">
        <v>92</v>
      </c>
      <c r="N7">
        <v>118.125</v>
      </c>
      <c r="O7">
        <v>123.66562500000001</v>
      </c>
      <c r="P7">
        <v>136.875</v>
      </c>
      <c r="Q7">
        <v>0</v>
      </c>
      <c r="R7">
        <v>12</v>
      </c>
      <c r="S7">
        <v>0</v>
      </c>
      <c r="T7">
        <v>0</v>
      </c>
      <c r="U7">
        <v>348.97500000000002</v>
      </c>
      <c r="V7">
        <v>4</v>
      </c>
      <c r="W7">
        <v>12</v>
      </c>
      <c r="X7">
        <v>64.978399999999993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51.775199999999998</v>
      </c>
      <c r="AL7">
        <v>79.376220000000004</v>
      </c>
      <c r="AM7">
        <v>0</v>
      </c>
      <c r="AN7">
        <v>0.57389999999999997</v>
      </c>
      <c r="AO7">
        <v>0</v>
      </c>
      <c r="AP7">
        <v>11.922267</v>
      </c>
      <c r="AQ7">
        <v>0</v>
      </c>
      <c r="AR7">
        <v>6.6239999999999997</v>
      </c>
      <c r="AS7">
        <v>24.75168</v>
      </c>
      <c r="AT7">
        <v>19.223479000000001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1487.2186230000002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180</v>
      </c>
      <c r="L8">
        <v>120</v>
      </c>
      <c r="M8">
        <v>92</v>
      </c>
      <c r="N8">
        <v>118.125</v>
      </c>
      <c r="O8">
        <v>123.66562500000001</v>
      </c>
      <c r="P8">
        <v>136.875</v>
      </c>
      <c r="Q8">
        <v>0</v>
      </c>
      <c r="R8">
        <v>12</v>
      </c>
      <c r="S8">
        <v>0</v>
      </c>
      <c r="T8">
        <v>0</v>
      </c>
      <c r="U8">
        <v>348.97500000000002</v>
      </c>
      <c r="V8">
        <v>4</v>
      </c>
      <c r="W8">
        <v>12</v>
      </c>
      <c r="X8">
        <v>49.978400000000001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51.775199999999998</v>
      </c>
      <c r="AL8">
        <v>79.376220000000004</v>
      </c>
      <c r="AM8">
        <v>0</v>
      </c>
      <c r="AN8">
        <v>0.57389999999999997</v>
      </c>
      <c r="AO8">
        <v>0</v>
      </c>
      <c r="AP8">
        <v>4.4835000000000003</v>
      </c>
      <c r="AQ8">
        <v>0</v>
      </c>
      <c r="AR8">
        <v>6.6239999999999997</v>
      </c>
      <c r="AS8">
        <v>24.75168</v>
      </c>
      <c r="AT8">
        <v>18.056809999999999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1463.6131870000004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180</v>
      </c>
      <c r="L9">
        <v>120</v>
      </c>
      <c r="M9">
        <v>92</v>
      </c>
      <c r="N9">
        <v>118.125</v>
      </c>
      <c r="O9">
        <v>123.66562500000001</v>
      </c>
      <c r="P9">
        <v>136.875</v>
      </c>
      <c r="Q9">
        <v>0</v>
      </c>
      <c r="R9">
        <v>12</v>
      </c>
      <c r="S9">
        <v>0</v>
      </c>
      <c r="T9">
        <v>0</v>
      </c>
      <c r="U9">
        <v>348.97500000000002</v>
      </c>
      <c r="V9">
        <v>4</v>
      </c>
      <c r="W9">
        <v>12</v>
      </c>
      <c r="X9">
        <v>49.978400000000001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51.775199999999998</v>
      </c>
      <c r="AL9">
        <v>79.376220000000004</v>
      </c>
      <c r="AM9">
        <v>0</v>
      </c>
      <c r="AN9">
        <v>0.57389999999999997</v>
      </c>
      <c r="AO9">
        <v>0</v>
      </c>
      <c r="AP9">
        <v>4.4835000000000003</v>
      </c>
      <c r="AQ9">
        <v>0</v>
      </c>
      <c r="AR9">
        <v>6.6239999999999997</v>
      </c>
      <c r="AS9">
        <v>24.75168</v>
      </c>
      <c r="AT9">
        <v>16.951308000000001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54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1461.5076850000003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180</v>
      </c>
      <c r="L10">
        <v>120</v>
      </c>
      <c r="M10">
        <v>92</v>
      </c>
      <c r="N10">
        <v>118.125</v>
      </c>
      <c r="O10">
        <v>123.66562500000001</v>
      </c>
      <c r="P10">
        <v>136.875</v>
      </c>
      <c r="Q10">
        <v>0</v>
      </c>
      <c r="R10">
        <v>12</v>
      </c>
      <c r="S10">
        <v>0</v>
      </c>
      <c r="T10">
        <v>0</v>
      </c>
      <c r="U10">
        <v>348.97500000000002</v>
      </c>
      <c r="V10">
        <v>4</v>
      </c>
      <c r="W10">
        <v>12</v>
      </c>
      <c r="X10">
        <v>49.978400000000001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51.775199999999998</v>
      </c>
      <c r="AL10">
        <v>79.376220000000004</v>
      </c>
      <c r="AM10">
        <v>0</v>
      </c>
      <c r="AN10">
        <v>0.57389999999999997</v>
      </c>
      <c r="AO10">
        <v>0</v>
      </c>
      <c r="AP10">
        <v>4.4835000000000003</v>
      </c>
      <c r="AQ10">
        <v>0</v>
      </c>
      <c r="AR10">
        <v>6.6239999999999997</v>
      </c>
      <c r="AS10">
        <v>10.7616</v>
      </c>
      <c r="AT10">
        <v>17.585039999999999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1447.1513370000002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185</v>
      </c>
      <c r="L11">
        <v>120</v>
      </c>
      <c r="M11">
        <v>92</v>
      </c>
      <c r="N11">
        <v>118.125</v>
      </c>
      <c r="O11">
        <v>123.66562500000001</v>
      </c>
      <c r="P11">
        <v>136.875</v>
      </c>
      <c r="Q11">
        <v>0</v>
      </c>
      <c r="R11">
        <v>12</v>
      </c>
      <c r="S11">
        <v>0</v>
      </c>
      <c r="T11">
        <v>0</v>
      </c>
      <c r="U11">
        <v>348.97500000000002</v>
      </c>
      <c r="V11">
        <v>4</v>
      </c>
      <c r="W11">
        <v>12</v>
      </c>
      <c r="X11">
        <v>37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0</v>
      </c>
      <c r="AH11">
        <v>18.940000000000001</v>
      </c>
      <c r="AI11">
        <v>0</v>
      </c>
      <c r="AJ11">
        <v>0</v>
      </c>
      <c r="AK11">
        <v>51.775199999999998</v>
      </c>
      <c r="AL11">
        <v>15.106</v>
      </c>
      <c r="AM11">
        <v>0</v>
      </c>
      <c r="AN11">
        <v>0.57389999999999997</v>
      </c>
      <c r="AO11">
        <v>0</v>
      </c>
      <c r="AP11">
        <v>4.4835000000000003</v>
      </c>
      <c r="AQ11">
        <v>0</v>
      </c>
      <c r="AR11">
        <v>6.6239999999999997</v>
      </c>
      <c r="AS11">
        <v>9.4163999999999994</v>
      </c>
      <c r="AT11">
        <v>15.654358999999999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1389.5668360000004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185</v>
      </c>
      <c r="L12">
        <v>120</v>
      </c>
      <c r="M12">
        <v>92</v>
      </c>
      <c r="N12">
        <v>118.125</v>
      </c>
      <c r="O12">
        <v>123.66562500000001</v>
      </c>
      <c r="P12">
        <v>136.875</v>
      </c>
      <c r="Q12">
        <v>0</v>
      </c>
      <c r="R12">
        <v>12</v>
      </c>
      <c r="S12">
        <v>0</v>
      </c>
      <c r="T12">
        <v>0</v>
      </c>
      <c r="U12">
        <v>348.97500000000002</v>
      </c>
      <c r="V12">
        <v>4</v>
      </c>
      <c r="W12">
        <v>12</v>
      </c>
      <c r="X12">
        <v>37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0</v>
      </c>
      <c r="AH12">
        <v>18.940000000000001</v>
      </c>
      <c r="AI12">
        <v>0</v>
      </c>
      <c r="AJ12">
        <v>0</v>
      </c>
      <c r="AK12">
        <v>51.775199999999998</v>
      </c>
      <c r="AL12">
        <v>12.782</v>
      </c>
      <c r="AM12">
        <v>0</v>
      </c>
      <c r="AN12">
        <v>0.57389999999999997</v>
      </c>
      <c r="AO12">
        <v>0</v>
      </c>
      <c r="AP12">
        <v>4.4835000000000003</v>
      </c>
      <c r="AQ12">
        <v>0</v>
      </c>
      <c r="AR12">
        <v>6.6239999999999997</v>
      </c>
      <c r="AS12">
        <v>9.4163999999999994</v>
      </c>
      <c r="AT12">
        <v>16.041958999999999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1386.6304360000001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185</v>
      </c>
      <c r="L13">
        <v>120</v>
      </c>
      <c r="M13">
        <v>92</v>
      </c>
      <c r="N13">
        <v>118.125</v>
      </c>
      <c r="O13">
        <v>123.66562500000001</v>
      </c>
      <c r="P13">
        <v>136.875</v>
      </c>
      <c r="Q13">
        <v>0</v>
      </c>
      <c r="R13">
        <v>12</v>
      </c>
      <c r="S13">
        <v>0</v>
      </c>
      <c r="T13">
        <v>0</v>
      </c>
      <c r="U13">
        <v>348.97500000000002</v>
      </c>
      <c r="V13">
        <v>4</v>
      </c>
      <c r="W13">
        <v>12</v>
      </c>
      <c r="X13">
        <v>37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0</v>
      </c>
      <c r="AH13">
        <v>18.940000000000001</v>
      </c>
      <c r="AI13">
        <v>0</v>
      </c>
      <c r="AJ13">
        <v>0</v>
      </c>
      <c r="AK13">
        <v>51.775199999999998</v>
      </c>
      <c r="AL13">
        <v>12.782</v>
      </c>
      <c r="AM13">
        <v>0</v>
      </c>
      <c r="AN13">
        <v>0.57389999999999997</v>
      </c>
      <c r="AO13">
        <v>0</v>
      </c>
      <c r="AP13">
        <v>4.4835000000000003</v>
      </c>
      <c r="AQ13">
        <v>0</v>
      </c>
      <c r="AR13">
        <v>6.6239999999999997</v>
      </c>
      <c r="AS13">
        <v>9.4163999999999994</v>
      </c>
      <c r="AT13">
        <v>15.656031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1386.2445080000002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185</v>
      </c>
      <c r="L14">
        <v>120</v>
      </c>
      <c r="M14">
        <v>92</v>
      </c>
      <c r="N14">
        <v>118.125</v>
      </c>
      <c r="O14">
        <v>123.66562500000001</v>
      </c>
      <c r="P14">
        <v>136.875</v>
      </c>
      <c r="Q14">
        <v>0</v>
      </c>
      <c r="R14">
        <v>12</v>
      </c>
      <c r="S14">
        <v>0</v>
      </c>
      <c r="T14">
        <v>0</v>
      </c>
      <c r="U14">
        <v>348.97500000000002</v>
      </c>
      <c r="V14">
        <v>4</v>
      </c>
      <c r="W14">
        <v>12</v>
      </c>
      <c r="X14">
        <v>37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0</v>
      </c>
      <c r="AH14">
        <v>18.940000000000001</v>
      </c>
      <c r="AI14">
        <v>0</v>
      </c>
      <c r="AJ14">
        <v>0</v>
      </c>
      <c r="AK14">
        <v>51.775199999999998</v>
      </c>
      <c r="AL14">
        <v>12.782</v>
      </c>
      <c r="AM14">
        <v>0</v>
      </c>
      <c r="AN14">
        <v>0.57389999999999997</v>
      </c>
      <c r="AO14">
        <v>0</v>
      </c>
      <c r="AP14">
        <v>4.4835000000000003</v>
      </c>
      <c r="AQ14">
        <v>0</v>
      </c>
      <c r="AR14">
        <v>6.6239999999999997</v>
      </c>
      <c r="AS14">
        <v>9.4163999999999994</v>
      </c>
      <c r="AT14">
        <v>16.670358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1387.2588350000003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185</v>
      </c>
      <c r="L15">
        <v>120</v>
      </c>
      <c r="M15">
        <v>92</v>
      </c>
      <c r="N15">
        <v>118.125</v>
      </c>
      <c r="O15">
        <v>123.66562500000001</v>
      </c>
      <c r="P15">
        <v>136.875</v>
      </c>
      <c r="Q15">
        <v>0</v>
      </c>
      <c r="R15">
        <v>12</v>
      </c>
      <c r="S15">
        <v>0</v>
      </c>
      <c r="T15">
        <v>0</v>
      </c>
      <c r="U15">
        <v>348.97500000000002</v>
      </c>
      <c r="V15">
        <v>4</v>
      </c>
      <c r="W15">
        <v>12</v>
      </c>
      <c r="X15">
        <v>37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18.940000000000001</v>
      </c>
      <c r="AI15">
        <v>0</v>
      </c>
      <c r="AJ15">
        <v>0</v>
      </c>
      <c r="AK15">
        <v>51.775199999999998</v>
      </c>
      <c r="AL15">
        <v>12.782</v>
      </c>
      <c r="AM15">
        <v>0</v>
      </c>
      <c r="AN15">
        <v>0.57389999999999997</v>
      </c>
      <c r="AO15">
        <v>0</v>
      </c>
      <c r="AP15">
        <v>4.4835000000000003</v>
      </c>
      <c r="AQ15">
        <v>0</v>
      </c>
      <c r="AR15">
        <v>11.04</v>
      </c>
      <c r="AS15">
        <v>9.4163999999999994</v>
      </c>
      <c r="AT15">
        <v>16.864941999999999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1392.8694190000001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185</v>
      </c>
      <c r="L16">
        <v>120</v>
      </c>
      <c r="M16">
        <v>92</v>
      </c>
      <c r="N16">
        <v>118.125</v>
      </c>
      <c r="O16">
        <v>123.66562500000001</v>
      </c>
      <c r="P16">
        <v>136.875</v>
      </c>
      <c r="Q16">
        <v>0</v>
      </c>
      <c r="R16">
        <v>12</v>
      </c>
      <c r="S16">
        <v>0</v>
      </c>
      <c r="T16">
        <v>0</v>
      </c>
      <c r="U16">
        <v>348.97500000000002</v>
      </c>
      <c r="V16">
        <v>4</v>
      </c>
      <c r="W16">
        <v>12</v>
      </c>
      <c r="X16">
        <v>37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18.940000000000001</v>
      </c>
      <c r="AI16">
        <v>0</v>
      </c>
      <c r="AJ16">
        <v>0</v>
      </c>
      <c r="AK16">
        <v>51.775199999999998</v>
      </c>
      <c r="AL16">
        <v>12.782</v>
      </c>
      <c r="AM16">
        <v>0</v>
      </c>
      <c r="AN16">
        <v>0.57389999999999997</v>
      </c>
      <c r="AO16">
        <v>0</v>
      </c>
      <c r="AP16">
        <v>4.4835000000000003</v>
      </c>
      <c r="AQ16">
        <v>0</v>
      </c>
      <c r="AR16">
        <v>11.04</v>
      </c>
      <c r="AS16">
        <v>9.4163999999999994</v>
      </c>
      <c r="AT16">
        <v>17.981632000000001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1392.9861090000002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185</v>
      </c>
      <c r="L17">
        <v>120</v>
      </c>
      <c r="M17">
        <v>92</v>
      </c>
      <c r="N17">
        <v>118.125</v>
      </c>
      <c r="O17">
        <v>123.66562500000001</v>
      </c>
      <c r="P17">
        <v>136.875</v>
      </c>
      <c r="Q17">
        <v>0</v>
      </c>
      <c r="R17">
        <v>12</v>
      </c>
      <c r="S17">
        <v>0</v>
      </c>
      <c r="T17">
        <v>0</v>
      </c>
      <c r="U17">
        <v>348.97500000000002</v>
      </c>
      <c r="V17">
        <v>4</v>
      </c>
      <c r="W17">
        <v>12</v>
      </c>
      <c r="X17">
        <v>37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18.940000000000001</v>
      </c>
      <c r="AI17">
        <v>0</v>
      </c>
      <c r="AJ17">
        <v>0</v>
      </c>
      <c r="AK17">
        <v>51.775199999999998</v>
      </c>
      <c r="AL17">
        <v>12.782</v>
      </c>
      <c r="AM17">
        <v>0</v>
      </c>
      <c r="AN17">
        <v>0.57389999999999997</v>
      </c>
      <c r="AO17">
        <v>0</v>
      </c>
      <c r="AP17">
        <v>4.4835000000000003</v>
      </c>
      <c r="AQ17">
        <v>0</v>
      </c>
      <c r="AR17">
        <v>11.04</v>
      </c>
      <c r="AS17">
        <v>9.4163999999999994</v>
      </c>
      <c r="AT17">
        <v>17.006620000000002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1392.0110970000003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185</v>
      </c>
      <c r="L18">
        <v>120</v>
      </c>
      <c r="M18">
        <v>92</v>
      </c>
      <c r="N18">
        <v>118.125</v>
      </c>
      <c r="O18">
        <v>123.66562500000001</v>
      </c>
      <c r="P18">
        <v>136.875</v>
      </c>
      <c r="Q18">
        <v>0</v>
      </c>
      <c r="R18">
        <v>12</v>
      </c>
      <c r="S18">
        <v>0</v>
      </c>
      <c r="T18">
        <v>0</v>
      </c>
      <c r="U18">
        <v>348.97500000000002</v>
      </c>
      <c r="V18">
        <v>4</v>
      </c>
      <c r="W18">
        <v>12</v>
      </c>
      <c r="X18">
        <v>37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18.940000000000001</v>
      </c>
      <c r="AI18">
        <v>0</v>
      </c>
      <c r="AJ18">
        <v>0</v>
      </c>
      <c r="AK18">
        <v>51.775199999999998</v>
      </c>
      <c r="AL18">
        <v>12.782</v>
      </c>
      <c r="AM18">
        <v>0</v>
      </c>
      <c r="AN18">
        <v>0.57389999999999997</v>
      </c>
      <c r="AO18">
        <v>0</v>
      </c>
      <c r="AP18">
        <v>4.4835000000000003</v>
      </c>
      <c r="AQ18">
        <v>0</v>
      </c>
      <c r="AR18">
        <v>11.04</v>
      </c>
      <c r="AS18">
        <v>9.4163999999999994</v>
      </c>
      <c r="AT18">
        <v>16.106262000000001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1392.1107390000002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185</v>
      </c>
      <c r="L19">
        <v>120</v>
      </c>
      <c r="M19">
        <v>92</v>
      </c>
      <c r="N19">
        <v>118.125</v>
      </c>
      <c r="O19">
        <v>123.66562500000001</v>
      </c>
      <c r="P19">
        <v>136.875</v>
      </c>
      <c r="Q19">
        <v>0</v>
      </c>
      <c r="R19">
        <v>12</v>
      </c>
      <c r="S19">
        <v>0</v>
      </c>
      <c r="T19">
        <v>0</v>
      </c>
      <c r="U19">
        <v>348.97500000000002</v>
      </c>
      <c r="V19">
        <v>4</v>
      </c>
      <c r="W19">
        <v>12</v>
      </c>
      <c r="X19">
        <v>37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51.775199999999998</v>
      </c>
      <c r="AL19">
        <v>12.782</v>
      </c>
      <c r="AM19">
        <v>0</v>
      </c>
      <c r="AN19">
        <v>0.57389999999999997</v>
      </c>
      <c r="AO19">
        <v>0</v>
      </c>
      <c r="AP19">
        <v>4.4835000000000003</v>
      </c>
      <c r="AQ19">
        <v>0</v>
      </c>
      <c r="AR19">
        <v>49.68</v>
      </c>
      <c r="AS19">
        <v>9.4163999999999994</v>
      </c>
      <c r="AT19">
        <v>18.378806000000001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1430.0232830000002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185</v>
      </c>
      <c r="L20">
        <v>120</v>
      </c>
      <c r="M20">
        <v>92</v>
      </c>
      <c r="N20">
        <v>118.125</v>
      </c>
      <c r="O20">
        <v>123.66562500000001</v>
      </c>
      <c r="P20">
        <v>136.875</v>
      </c>
      <c r="Q20">
        <v>0</v>
      </c>
      <c r="R20">
        <v>12</v>
      </c>
      <c r="S20">
        <v>0</v>
      </c>
      <c r="T20">
        <v>0</v>
      </c>
      <c r="U20">
        <v>348.97500000000002</v>
      </c>
      <c r="V20">
        <v>4</v>
      </c>
      <c r="W20">
        <v>12</v>
      </c>
      <c r="X20">
        <v>37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51.775199999999998</v>
      </c>
      <c r="AL20">
        <v>12.782</v>
      </c>
      <c r="AM20">
        <v>0</v>
      </c>
      <c r="AN20">
        <v>0.57389999999999997</v>
      </c>
      <c r="AO20">
        <v>0</v>
      </c>
      <c r="AP20">
        <v>4.4835000000000003</v>
      </c>
      <c r="AQ20">
        <v>0</v>
      </c>
      <c r="AR20">
        <v>49.68</v>
      </c>
      <c r="AS20">
        <v>9.4163999999999994</v>
      </c>
      <c r="AT20">
        <v>20.000038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1431.6445150000002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185</v>
      </c>
      <c r="L21">
        <v>120</v>
      </c>
      <c r="M21">
        <v>92</v>
      </c>
      <c r="N21">
        <v>118.125</v>
      </c>
      <c r="O21">
        <v>123.66562500000001</v>
      </c>
      <c r="P21">
        <v>136.875</v>
      </c>
      <c r="Q21">
        <v>0</v>
      </c>
      <c r="R21">
        <v>12</v>
      </c>
      <c r="S21">
        <v>0</v>
      </c>
      <c r="T21">
        <v>0</v>
      </c>
      <c r="U21">
        <v>348.97500000000002</v>
      </c>
      <c r="V21">
        <v>4</v>
      </c>
      <c r="W21">
        <v>12</v>
      </c>
      <c r="X21">
        <v>37</v>
      </c>
      <c r="Y21">
        <v>0</v>
      </c>
      <c r="Z21">
        <v>1.1000000000000001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51.775199999999998</v>
      </c>
      <c r="AL21">
        <v>12.782</v>
      </c>
      <c r="AM21">
        <v>0</v>
      </c>
      <c r="AN21">
        <v>0.57389999999999997</v>
      </c>
      <c r="AO21">
        <v>0</v>
      </c>
      <c r="AP21">
        <v>4.4835000000000003</v>
      </c>
      <c r="AQ21">
        <v>0</v>
      </c>
      <c r="AR21">
        <v>8.8320000000000007</v>
      </c>
      <c r="AS21">
        <v>9.4163999999999994</v>
      </c>
      <c r="AT21">
        <v>20.000038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1393.8965150000001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185</v>
      </c>
      <c r="L22">
        <v>120</v>
      </c>
      <c r="M22">
        <v>92</v>
      </c>
      <c r="N22">
        <v>118.125</v>
      </c>
      <c r="O22">
        <v>123.66562500000001</v>
      </c>
      <c r="P22">
        <v>136.875</v>
      </c>
      <c r="Q22">
        <v>0</v>
      </c>
      <c r="R22">
        <v>12</v>
      </c>
      <c r="S22">
        <v>0</v>
      </c>
      <c r="T22">
        <v>0</v>
      </c>
      <c r="U22">
        <v>348.97500000000002</v>
      </c>
      <c r="V22">
        <v>4</v>
      </c>
      <c r="W22">
        <v>12</v>
      </c>
      <c r="X22">
        <v>52</v>
      </c>
      <c r="Y22">
        <v>0</v>
      </c>
      <c r="Z22">
        <v>1.1000000000000001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51.775199999999998</v>
      </c>
      <c r="AL22">
        <v>12.782</v>
      </c>
      <c r="AM22">
        <v>0</v>
      </c>
      <c r="AN22">
        <v>0.57389999999999997</v>
      </c>
      <c r="AO22">
        <v>0</v>
      </c>
      <c r="AP22">
        <v>4.4835000000000003</v>
      </c>
      <c r="AQ22">
        <v>0</v>
      </c>
      <c r="AR22">
        <v>6.6239999999999997</v>
      </c>
      <c r="AS22">
        <v>9.4163999999999994</v>
      </c>
      <c r="AT22">
        <v>20.000038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1408.6885150000001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185</v>
      </c>
      <c r="L23">
        <v>120</v>
      </c>
      <c r="M23">
        <v>92</v>
      </c>
      <c r="N23">
        <v>118.125</v>
      </c>
      <c r="O23">
        <v>123.66562500000001</v>
      </c>
      <c r="P23">
        <v>136.875</v>
      </c>
      <c r="Q23">
        <v>0</v>
      </c>
      <c r="R23">
        <v>12</v>
      </c>
      <c r="S23">
        <v>0</v>
      </c>
      <c r="T23">
        <v>0</v>
      </c>
      <c r="U23">
        <v>348.97500000000002</v>
      </c>
      <c r="V23">
        <v>4</v>
      </c>
      <c r="W23">
        <v>12</v>
      </c>
      <c r="X23">
        <v>62.555107999999997</v>
      </c>
      <c r="Y23">
        <v>0</v>
      </c>
      <c r="Z23">
        <v>1.1000000000000001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51.775199999999998</v>
      </c>
      <c r="AL23">
        <v>12.782</v>
      </c>
      <c r="AM23">
        <v>0</v>
      </c>
      <c r="AN23">
        <v>0.57389999999999997</v>
      </c>
      <c r="AO23">
        <v>0</v>
      </c>
      <c r="AP23">
        <v>4.4835000000000003</v>
      </c>
      <c r="AQ23">
        <v>0</v>
      </c>
      <c r="AR23">
        <v>6.6239999999999997</v>
      </c>
      <c r="AS23">
        <v>9.4163999999999994</v>
      </c>
      <c r="AT23">
        <v>20.000038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1420.2436230000001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185</v>
      </c>
      <c r="L24">
        <v>120</v>
      </c>
      <c r="M24">
        <v>92</v>
      </c>
      <c r="N24">
        <v>118.125</v>
      </c>
      <c r="O24">
        <v>123.66562500000001</v>
      </c>
      <c r="P24">
        <v>136.875</v>
      </c>
      <c r="Q24">
        <v>0</v>
      </c>
      <c r="R24">
        <v>12</v>
      </c>
      <c r="S24">
        <v>0</v>
      </c>
      <c r="T24">
        <v>0</v>
      </c>
      <c r="U24">
        <v>348.97500000000002</v>
      </c>
      <c r="V24">
        <v>4</v>
      </c>
      <c r="W24">
        <v>12</v>
      </c>
      <c r="X24">
        <v>65.190899999999999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51.775199999999998</v>
      </c>
      <c r="AL24">
        <v>12.782</v>
      </c>
      <c r="AM24">
        <v>0</v>
      </c>
      <c r="AN24">
        <v>0.57389999999999997</v>
      </c>
      <c r="AO24">
        <v>0</v>
      </c>
      <c r="AP24">
        <v>4.4835000000000003</v>
      </c>
      <c r="AQ24">
        <v>15.561</v>
      </c>
      <c r="AR24">
        <v>6.6239999999999997</v>
      </c>
      <c r="AS24">
        <v>9.4163999999999994</v>
      </c>
      <c r="AT24">
        <v>20.000038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1459.3804150000001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185</v>
      </c>
      <c r="L25">
        <v>120</v>
      </c>
      <c r="M25">
        <v>92</v>
      </c>
      <c r="N25">
        <v>118.125</v>
      </c>
      <c r="O25">
        <v>123.66562500000001</v>
      </c>
      <c r="P25">
        <v>136.875</v>
      </c>
      <c r="Q25">
        <v>0</v>
      </c>
      <c r="R25">
        <v>12</v>
      </c>
      <c r="S25">
        <v>0</v>
      </c>
      <c r="T25">
        <v>0</v>
      </c>
      <c r="U25">
        <v>348.97500000000002</v>
      </c>
      <c r="V25">
        <v>4</v>
      </c>
      <c r="W25">
        <v>12</v>
      </c>
      <c r="X25">
        <v>65.190899999999999</v>
      </c>
      <c r="Y25">
        <v>0</v>
      </c>
      <c r="Z25">
        <v>1.1000000000000001</v>
      </c>
      <c r="AA25">
        <v>0</v>
      </c>
      <c r="AB25">
        <v>13.17004</v>
      </c>
      <c r="AC25">
        <v>0</v>
      </c>
      <c r="AD25">
        <v>9.1149000000000004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51.775199999999998</v>
      </c>
      <c r="AL25">
        <v>12.782</v>
      </c>
      <c r="AM25">
        <v>0</v>
      </c>
      <c r="AN25">
        <v>0.57389999999999997</v>
      </c>
      <c r="AO25">
        <v>0</v>
      </c>
      <c r="AP25">
        <v>4.4835000000000003</v>
      </c>
      <c r="AQ25">
        <v>15.561</v>
      </c>
      <c r="AR25">
        <v>11.04</v>
      </c>
      <c r="AS25">
        <v>10.089</v>
      </c>
      <c r="AT25">
        <v>20.000038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1507.6939549999997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185</v>
      </c>
      <c r="L26">
        <v>120</v>
      </c>
      <c r="M26">
        <v>92</v>
      </c>
      <c r="N26">
        <v>118.125</v>
      </c>
      <c r="O26">
        <v>123.66562500000001</v>
      </c>
      <c r="P26">
        <v>136.875</v>
      </c>
      <c r="Q26">
        <v>0</v>
      </c>
      <c r="R26">
        <v>12</v>
      </c>
      <c r="S26">
        <v>0</v>
      </c>
      <c r="T26">
        <v>0</v>
      </c>
      <c r="U26">
        <v>348.97500000000002</v>
      </c>
      <c r="V26">
        <v>4</v>
      </c>
      <c r="W26">
        <v>12</v>
      </c>
      <c r="X26">
        <v>65.190899999999999</v>
      </c>
      <c r="Y26">
        <v>0</v>
      </c>
      <c r="Z26">
        <v>1.1000000000000001</v>
      </c>
      <c r="AA26">
        <v>7.0309999999999997</v>
      </c>
      <c r="AB26">
        <v>13.17004</v>
      </c>
      <c r="AC26">
        <v>0</v>
      </c>
      <c r="AD26">
        <v>18.229800000000001</v>
      </c>
      <c r="AE26">
        <v>32.957704</v>
      </c>
      <c r="AF26">
        <v>17.748000000000001</v>
      </c>
      <c r="AG26">
        <v>0</v>
      </c>
      <c r="AH26">
        <v>75.760000000000005</v>
      </c>
      <c r="AI26">
        <v>3.819</v>
      </c>
      <c r="AJ26">
        <v>0</v>
      </c>
      <c r="AK26">
        <v>51.775199999999998</v>
      </c>
      <c r="AL26">
        <v>12.782</v>
      </c>
      <c r="AM26">
        <v>5.1986999999999997</v>
      </c>
      <c r="AN26">
        <v>0.57389999999999997</v>
      </c>
      <c r="AO26">
        <v>0</v>
      </c>
      <c r="AP26">
        <v>4.4835000000000003</v>
      </c>
      <c r="AQ26">
        <v>31.122</v>
      </c>
      <c r="AR26">
        <v>11.04</v>
      </c>
      <c r="AS26">
        <v>10.089</v>
      </c>
      <c r="AT26">
        <v>20.000038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61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1595.7114069999998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185</v>
      </c>
      <c r="L27">
        <v>120</v>
      </c>
      <c r="M27">
        <v>92</v>
      </c>
      <c r="N27">
        <v>118.125</v>
      </c>
      <c r="O27">
        <v>123.66562500000001</v>
      </c>
      <c r="P27">
        <v>136.875</v>
      </c>
      <c r="Q27">
        <v>0</v>
      </c>
      <c r="R27">
        <v>12</v>
      </c>
      <c r="S27">
        <v>0</v>
      </c>
      <c r="T27">
        <v>0</v>
      </c>
      <c r="U27">
        <v>348.97500000000002</v>
      </c>
      <c r="V27">
        <v>4</v>
      </c>
      <c r="W27">
        <v>26.860600000000002</v>
      </c>
      <c r="X27">
        <v>78.169300000000007</v>
      </c>
      <c r="Y27">
        <v>0</v>
      </c>
      <c r="Z27">
        <v>3.3</v>
      </c>
      <c r="AA27">
        <v>14.061999999999999</v>
      </c>
      <c r="AB27">
        <v>26.34008</v>
      </c>
      <c r="AC27">
        <v>2.5468000000000002</v>
      </c>
      <c r="AD27">
        <v>26.42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51.775199999999998</v>
      </c>
      <c r="AL27">
        <v>12.782</v>
      </c>
      <c r="AM27">
        <v>10.557359999999999</v>
      </c>
      <c r="AN27">
        <v>0.57389999999999997</v>
      </c>
      <c r="AO27">
        <v>0</v>
      </c>
      <c r="AP27">
        <v>4.4835000000000003</v>
      </c>
      <c r="AQ27">
        <v>46.683</v>
      </c>
      <c r="AR27">
        <v>11.04</v>
      </c>
      <c r="AS27">
        <v>12.1068</v>
      </c>
      <c r="AT27">
        <v>20.000038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1742.0461710000002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185</v>
      </c>
      <c r="L28">
        <v>120</v>
      </c>
      <c r="M28">
        <v>92</v>
      </c>
      <c r="N28">
        <v>118.125</v>
      </c>
      <c r="O28">
        <v>123.66562500000001</v>
      </c>
      <c r="P28">
        <v>136.875</v>
      </c>
      <c r="Q28">
        <v>0</v>
      </c>
      <c r="R28">
        <v>12</v>
      </c>
      <c r="S28">
        <v>0</v>
      </c>
      <c r="T28">
        <v>0</v>
      </c>
      <c r="U28">
        <v>348.97500000000002</v>
      </c>
      <c r="V28">
        <v>4</v>
      </c>
      <c r="W28">
        <v>26.860600000000002</v>
      </c>
      <c r="X28">
        <v>78.169300000000007</v>
      </c>
      <c r="Y28">
        <v>0</v>
      </c>
      <c r="Z28">
        <v>19.5624</v>
      </c>
      <c r="AA28">
        <v>26.07</v>
      </c>
      <c r="AB28">
        <v>39.510120000000001</v>
      </c>
      <c r="AC28">
        <v>19.374780999999999</v>
      </c>
      <c r="AD28">
        <v>27.408107999999999</v>
      </c>
      <c r="AE28">
        <v>49.436556000000003</v>
      </c>
      <c r="AF28">
        <v>29.58</v>
      </c>
      <c r="AG28">
        <v>0</v>
      </c>
      <c r="AH28">
        <v>132.58000000000001</v>
      </c>
      <c r="AI28">
        <v>16.350411999999999</v>
      </c>
      <c r="AJ28">
        <v>0</v>
      </c>
      <c r="AK28">
        <v>51.775199999999998</v>
      </c>
      <c r="AL28">
        <v>12.782</v>
      </c>
      <c r="AM28">
        <v>15.804048</v>
      </c>
      <c r="AN28">
        <v>0.57389999999999997</v>
      </c>
      <c r="AO28">
        <v>0</v>
      </c>
      <c r="AP28">
        <v>4.4835000000000003</v>
      </c>
      <c r="AQ28">
        <v>62.244</v>
      </c>
      <c r="AR28">
        <v>11.04</v>
      </c>
      <c r="AS28">
        <v>12.1068</v>
      </c>
      <c r="AT28">
        <v>20.000038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1867.3523879999998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185</v>
      </c>
      <c r="L29">
        <v>121</v>
      </c>
      <c r="M29">
        <v>92</v>
      </c>
      <c r="N29">
        <v>118.125</v>
      </c>
      <c r="O29">
        <v>123.66562500000001</v>
      </c>
      <c r="P29">
        <v>136.875</v>
      </c>
      <c r="Q29">
        <v>0</v>
      </c>
      <c r="R29">
        <v>12</v>
      </c>
      <c r="S29">
        <v>0</v>
      </c>
      <c r="T29">
        <v>0</v>
      </c>
      <c r="U29">
        <v>348.97500000000002</v>
      </c>
      <c r="V29">
        <v>3</v>
      </c>
      <c r="W29">
        <v>29.860600000000002</v>
      </c>
      <c r="X29">
        <v>83.169300000000007</v>
      </c>
      <c r="Y29">
        <v>0</v>
      </c>
      <c r="Z29">
        <v>19.5624</v>
      </c>
      <c r="AA29">
        <v>39.5</v>
      </c>
      <c r="AB29">
        <v>39.510120000000001</v>
      </c>
      <c r="AC29">
        <v>19.374780999999999</v>
      </c>
      <c r="AD29">
        <v>27.408107999999999</v>
      </c>
      <c r="AE29">
        <v>49.436556000000003</v>
      </c>
      <c r="AF29">
        <v>29.58</v>
      </c>
      <c r="AG29">
        <v>0</v>
      </c>
      <c r="AH29">
        <v>132.58000000000001</v>
      </c>
      <c r="AI29">
        <v>16.350411999999999</v>
      </c>
      <c r="AJ29">
        <v>0</v>
      </c>
      <c r="AK29">
        <v>51.775199999999998</v>
      </c>
      <c r="AL29">
        <v>12.782</v>
      </c>
      <c r="AM29">
        <v>15.804048</v>
      </c>
      <c r="AN29">
        <v>0.57389999999999997</v>
      </c>
      <c r="AO29">
        <v>0</v>
      </c>
      <c r="AP29">
        <v>5.1239999999999997</v>
      </c>
      <c r="AQ29">
        <v>62.244</v>
      </c>
      <c r="AR29">
        <v>11.04</v>
      </c>
      <c r="AS29">
        <v>24.75168</v>
      </c>
      <c r="AT29">
        <v>20.000038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1905.0677679999999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214</v>
      </c>
      <c r="L30">
        <v>121</v>
      </c>
      <c r="M30">
        <v>92</v>
      </c>
      <c r="N30">
        <v>118.125</v>
      </c>
      <c r="O30">
        <v>123.66562500000001</v>
      </c>
      <c r="P30">
        <v>136.875</v>
      </c>
      <c r="Q30">
        <v>0</v>
      </c>
      <c r="R30">
        <v>12</v>
      </c>
      <c r="S30">
        <v>0</v>
      </c>
      <c r="T30">
        <v>0</v>
      </c>
      <c r="U30">
        <v>348.97500000000002</v>
      </c>
      <c r="V30">
        <v>8.1952090000000002</v>
      </c>
      <c r="W30">
        <v>29.860600000000002</v>
      </c>
      <c r="X30">
        <v>83.169300000000007</v>
      </c>
      <c r="Y30">
        <v>0</v>
      </c>
      <c r="Z30">
        <v>19.5624</v>
      </c>
      <c r="AA30">
        <v>39.5</v>
      </c>
      <c r="AB30">
        <v>39.510120000000001</v>
      </c>
      <c r="AC30">
        <v>19.374780999999999</v>
      </c>
      <c r="AD30">
        <v>27.408107999999999</v>
      </c>
      <c r="AE30">
        <v>49.436556000000003</v>
      </c>
      <c r="AF30">
        <v>29.58</v>
      </c>
      <c r="AG30">
        <v>0</v>
      </c>
      <c r="AH30">
        <v>132.58000000000001</v>
      </c>
      <c r="AI30">
        <v>16.350411999999999</v>
      </c>
      <c r="AJ30">
        <v>0</v>
      </c>
      <c r="AK30">
        <v>51.775199999999998</v>
      </c>
      <c r="AL30">
        <v>12.782</v>
      </c>
      <c r="AM30">
        <v>15.804048</v>
      </c>
      <c r="AN30">
        <v>0.57389999999999997</v>
      </c>
      <c r="AO30">
        <v>0</v>
      </c>
      <c r="AP30">
        <v>5.1239999999999997</v>
      </c>
      <c r="AQ30">
        <v>62.244</v>
      </c>
      <c r="AR30">
        <v>11.04</v>
      </c>
      <c r="AS30">
        <v>24.75168</v>
      </c>
      <c r="AT30">
        <v>20.000038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1944.2629769999999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261</v>
      </c>
      <c r="L31">
        <v>121</v>
      </c>
      <c r="M31">
        <v>92</v>
      </c>
      <c r="N31">
        <v>118.125</v>
      </c>
      <c r="O31">
        <v>123.66562500000001</v>
      </c>
      <c r="P31">
        <v>136.875</v>
      </c>
      <c r="Q31">
        <v>0</v>
      </c>
      <c r="R31">
        <v>12</v>
      </c>
      <c r="S31">
        <v>0</v>
      </c>
      <c r="T31">
        <v>0</v>
      </c>
      <c r="U31">
        <v>348.97500000000002</v>
      </c>
      <c r="V31">
        <v>9.1045999999999996</v>
      </c>
      <c r="W31">
        <v>36.346499999999999</v>
      </c>
      <c r="X31">
        <v>83.169300000000007</v>
      </c>
      <c r="Y31">
        <v>0</v>
      </c>
      <c r="Z31">
        <v>19.5624</v>
      </c>
      <c r="AA31">
        <v>39.5</v>
      </c>
      <c r="AB31">
        <v>39.510120000000001</v>
      </c>
      <c r="AC31">
        <v>19.374780999999999</v>
      </c>
      <c r="AD31">
        <v>27.408107999999999</v>
      </c>
      <c r="AE31">
        <v>49.436556000000003</v>
      </c>
      <c r="AF31">
        <v>29.58</v>
      </c>
      <c r="AG31">
        <v>0</v>
      </c>
      <c r="AH31">
        <v>132.58000000000001</v>
      </c>
      <c r="AI31">
        <v>16.350411999999999</v>
      </c>
      <c r="AJ31">
        <v>0</v>
      </c>
      <c r="AK31">
        <v>51.775199999999998</v>
      </c>
      <c r="AL31">
        <v>12.782</v>
      </c>
      <c r="AM31">
        <v>15.804048</v>
      </c>
      <c r="AN31">
        <v>0.57389999999999997</v>
      </c>
      <c r="AO31">
        <v>0</v>
      </c>
      <c r="AP31">
        <v>5.1239999999999997</v>
      </c>
      <c r="AQ31">
        <v>62.244</v>
      </c>
      <c r="AR31">
        <v>11.04</v>
      </c>
      <c r="AS31">
        <v>24.75168</v>
      </c>
      <c r="AT31">
        <v>20.000038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2003.6582679999999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285</v>
      </c>
      <c r="L32">
        <v>121</v>
      </c>
      <c r="M32">
        <v>92</v>
      </c>
      <c r="N32">
        <v>118.125</v>
      </c>
      <c r="O32">
        <v>123.66562500000001</v>
      </c>
      <c r="P32">
        <v>136.875</v>
      </c>
      <c r="Q32">
        <v>0</v>
      </c>
      <c r="R32">
        <v>12</v>
      </c>
      <c r="S32">
        <v>0</v>
      </c>
      <c r="T32">
        <v>0</v>
      </c>
      <c r="U32">
        <v>348.97500000000002</v>
      </c>
      <c r="V32">
        <v>14.37</v>
      </c>
      <c r="W32">
        <v>36.346499999999999</v>
      </c>
      <c r="X32">
        <v>83.169300000000007</v>
      </c>
      <c r="Y32">
        <v>0</v>
      </c>
      <c r="Z32">
        <v>19.5624</v>
      </c>
      <c r="AA32">
        <v>26.07</v>
      </c>
      <c r="AB32">
        <v>39.510120000000001</v>
      </c>
      <c r="AC32">
        <v>19.374780999999999</v>
      </c>
      <c r="AD32">
        <v>27.408107999999999</v>
      </c>
      <c r="AE32">
        <v>49.436556000000003</v>
      </c>
      <c r="AF32">
        <v>29.58</v>
      </c>
      <c r="AG32">
        <v>0</v>
      </c>
      <c r="AH32">
        <v>132.58000000000001</v>
      </c>
      <c r="AI32">
        <v>16.350411999999999</v>
      </c>
      <c r="AJ32">
        <v>0</v>
      </c>
      <c r="AK32">
        <v>51.775199999999998</v>
      </c>
      <c r="AL32">
        <v>12.782</v>
      </c>
      <c r="AM32">
        <v>15.804048</v>
      </c>
      <c r="AN32">
        <v>0.57389999999999997</v>
      </c>
      <c r="AO32">
        <v>0</v>
      </c>
      <c r="AP32">
        <v>5.1239999999999997</v>
      </c>
      <c r="AQ32">
        <v>62.244</v>
      </c>
      <c r="AR32">
        <v>11.04</v>
      </c>
      <c r="AS32">
        <v>24.75168</v>
      </c>
      <c r="AT32">
        <v>20.000038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2023.4936679999998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298.2038</v>
      </c>
      <c r="L33">
        <v>121</v>
      </c>
      <c r="M33">
        <v>92</v>
      </c>
      <c r="N33">
        <v>118.125</v>
      </c>
      <c r="O33">
        <v>123.66562500000001</v>
      </c>
      <c r="P33">
        <v>136.875</v>
      </c>
      <c r="Q33">
        <v>0</v>
      </c>
      <c r="R33">
        <v>12</v>
      </c>
      <c r="S33">
        <v>0</v>
      </c>
      <c r="T33">
        <v>0</v>
      </c>
      <c r="U33">
        <v>360.11250000000001</v>
      </c>
      <c r="V33">
        <v>9.1045999999999996</v>
      </c>
      <c r="W33">
        <v>29.860600000000002</v>
      </c>
      <c r="X33">
        <v>82.280900000000003</v>
      </c>
      <c r="Y33">
        <v>0</v>
      </c>
      <c r="Z33">
        <v>6.5208000000000004</v>
      </c>
      <c r="AA33">
        <v>13.43</v>
      </c>
      <c r="AB33">
        <v>39.510120000000001</v>
      </c>
      <c r="AC33">
        <v>19.374780999999999</v>
      </c>
      <c r="AD33">
        <v>27.408107999999999</v>
      </c>
      <c r="AE33">
        <v>49.436556000000003</v>
      </c>
      <c r="AF33">
        <v>29.58</v>
      </c>
      <c r="AG33">
        <v>0</v>
      </c>
      <c r="AH33">
        <v>132.58000000000001</v>
      </c>
      <c r="AI33">
        <v>3.819</v>
      </c>
      <c r="AJ33">
        <v>0</v>
      </c>
      <c r="AK33">
        <v>51.775199999999998</v>
      </c>
      <c r="AL33">
        <v>12.782</v>
      </c>
      <c r="AM33">
        <v>15.804048</v>
      </c>
      <c r="AN33">
        <v>0.57389999999999997</v>
      </c>
      <c r="AO33">
        <v>0</v>
      </c>
      <c r="AP33">
        <v>5.1239999999999997</v>
      </c>
      <c r="AQ33">
        <v>62.244</v>
      </c>
      <c r="AR33">
        <v>49.68</v>
      </c>
      <c r="AS33">
        <v>24.75168</v>
      </c>
      <c r="AT33">
        <v>20.000038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2039.6222559999999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299.80380000000002</v>
      </c>
      <c r="L34">
        <v>121</v>
      </c>
      <c r="M34">
        <v>92</v>
      </c>
      <c r="N34">
        <v>118.125</v>
      </c>
      <c r="O34">
        <v>123.66562500000001</v>
      </c>
      <c r="P34">
        <v>136.875</v>
      </c>
      <c r="Q34">
        <v>0</v>
      </c>
      <c r="R34">
        <v>12</v>
      </c>
      <c r="S34">
        <v>0</v>
      </c>
      <c r="T34">
        <v>0</v>
      </c>
      <c r="U34">
        <v>373.78117200000003</v>
      </c>
      <c r="V34">
        <v>9.1045999999999996</v>
      </c>
      <c r="W34">
        <v>29.860600000000002</v>
      </c>
      <c r="X34">
        <v>82.280900000000003</v>
      </c>
      <c r="Y34">
        <v>0</v>
      </c>
      <c r="Z34">
        <v>0</v>
      </c>
      <c r="AA34">
        <v>0</v>
      </c>
      <c r="AB34">
        <v>26.34008</v>
      </c>
      <c r="AC34">
        <v>0</v>
      </c>
      <c r="AD34">
        <v>18.229800000000001</v>
      </c>
      <c r="AE34">
        <v>32.957704</v>
      </c>
      <c r="AF34">
        <v>18.734000000000002</v>
      </c>
      <c r="AG34">
        <v>0</v>
      </c>
      <c r="AH34">
        <v>113.64</v>
      </c>
      <c r="AI34">
        <v>0</v>
      </c>
      <c r="AJ34">
        <v>0</v>
      </c>
      <c r="AK34">
        <v>51.775199999999998</v>
      </c>
      <c r="AL34">
        <v>12.782</v>
      </c>
      <c r="AM34">
        <v>10.557359999999999</v>
      </c>
      <c r="AN34">
        <v>0.57389999999999997</v>
      </c>
      <c r="AO34">
        <v>0</v>
      </c>
      <c r="AP34">
        <v>5.1239999999999997</v>
      </c>
      <c r="AQ34">
        <v>62.244</v>
      </c>
      <c r="AR34">
        <v>49.68</v>
      </c>
      <c r="AS34">
        <v>24.75168</v>
      </c>
      <c r="AT34">
        <v>20.000038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1943.8864589999998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299.80380000000002</v>
      </c>
      <c r="L35">
        <v>121</v>
      </c>
      <c r="M35">
        <v>92</v>
      </c>
      <c r="N35">
        <v>118.125</v>
      </c>
      <c r="O35">
        <v>123.66562500000001</v>
      </c>
      <c r="P35">
        <v>136.875</v>
      </c>
      <c r="Q35">
        <v>0</v>
      </c>
      <c r="R35">
        <v>12</v>
      </c>
      <c r="S35">
        <v>0</v>
      </c>
      <c r="T35">
        <v>0</v>
      </c>
      <c r="U35">
        <v>381.71875</v>
      </c>
      <c r="V35">
        <v>9.1045999999999996</v>
      </c>
      <c r="W35">
        <v>29.860600000000002</v>
      </c>
      <c r="X35">
        <v>82.280900000000003</v>
      </c>
      <c r="Y35">
        <v>0</v>
      </c>
      <c r="Z35">
        <v>0</v>
      </c>
      <c r="AA35">
        <v>0</v>
      </c>
      <c r="AB35">
        <v>13.17004</v>
      </c>
      <c r="AC35">
        <v>0</v>
      </c>
      <c r="AD35">
        <v>8.9827999999999992</v>
      </c>
      <c r="AE35">
        <v>32.957704</v>
      </c>
      <c r="AF35">
        <v>9.86</v>
      </c>
      <c r="AG35">
        <v>0</v>
      </c>
      <c r="AH35">
        <v>75.760000000000005</v>
      </c>
      <c r="AI35">
        <v>0</v>
      </c>
      <c r="AJ35">
        <v>0</v>
      </c>
      <c r="AK35">
        <v>51.775199999999998</v>
      </c>
      <c r="AL35">
        <v>12.782</v>
      </c>
      <c r="AM35">
        <v>5.2786799999999996</v>
      </c>
      <c r="AN35">
        <v>0.57389999999999997</v>
      </c>
      <c r="AO35">
        <v>0</v>
      </c>
      <c r="AP35">
        <v>5.1239999999999997</v>
      </c>
      <c r="AQ35">
        <v>46.683</v>
      </c>
      <c r="AR35">
        <v>4.4160000000000004</v>
      </c>
      <c r="AS35">
        <v>10.7616</v>
      </c>
      <c r="AT35">
        <v>20.000038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1806.5592369999995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298.2638</v>
      </c>
      <c r="L36">
        <v>121</v>
      </c>
      <c r="M36">
        <v>92</v>
      </c>
      <c r="N36">
        <v>118.125</v>
      </c>
      <c r="O36">
        <v>123.66562500000001</v>
      </c>
      <c r="P36">
        <v>136.875</v>
      </c>
      <c r="Q36">
        <v>0</v>
      </c>
      <c r="R36">
        <v>12</v>
      </c>
      <c r="S36">
        <v>0</v>
      </c>
      <c r="T36">
        <v>0</v>
      </c>
      <c r="U36">
        <v>387.34375</v>
      </c>
      <c r="V36">
        <v>9.1045999999999996</v>
      </c>
      <c r="W36">
        <v>38.734099999999998</v>
      </c>
      <c r="X36">
        <v>85.361599999999996</v>
      </c>
      <c r="Y36">
        <v>0</v>
      </c>
      <c r="Z36">
        <v>0</v>
      </c>
      <c r="AA36">
        <v>0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51.775199999999998</v>
      </c>
      <c r="AL36">
        <v>18.591999999999999</v>
      </c>
      <c r="AM36">
        <v>0</v>
      </c>
      <c r="AN36">
        <v>0.57389999999999997</v>
      </c>
      <c r="AO36">
        <v>0</v>
      </c>
      <c r="AP36">
        <v>5.1239999999999997</v>
      </c>
      <c r="AQ36">
        <v>46.683</v>
      </c>
      <c r="AR36">
        <v>4.4160000000000004</v>
      </c>
      <c r="AS36">
        <v>9.4163999999999994</v>
      </c>
      <c r="AT36">
        <v>20.000038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108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1798.8757569999996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298.2038</v>
      </c>
      <c r="L37">
        <v>122</v>
      </c>
      <c r="M37">
        <v>92</v>
      </c>
      <c r="N37">
        <v>118.125</v>
      </c>
      <c r="O37">
        <v>123.66562500000001</v>
      </c>
      <c r="P37">
        <v>136.875</v>
      </c>
      <c r="Q37">
        <v>0</v>
      </c>
      <c r="R37">
        <v>12</v>
      </c>
      <c r="S37">
        <v>0</v>
      </c>
      <c r="T37">
        <v>0</v>
      </c>
      <c r="U37">
        <v>392.96875</v>
      </c>
      <c r="V37">
        <v>9.1045999999999996</v>
      </c>
      <c r="W37">
        <v>38.734099999999998</v>
      </c>
      <c r="X37">
        <v>98.34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51.775199999999998</v>
      </c>
      <c r="AL37">
        <v>79.376220000000004</v>
      </c>
      <c r="AM37">
        <v>0</v>
      </c>
      <c r="AN37">
        <v>0.57389999999999997</v>
      </c>
      <c r="AO37">
        <v>0</v>
      </c>
      <c r="AP37">
        <v>5.1239999999999997</v>
      </c>
      <c r="AQ37">
        <v>46.683</v>
      </c>
      <c r="AR37">
        <v>4.4160000000000004</v>
      </c>
      <c r="AS37">
        <v>9.4163999999999994</v>
      </c>
      <c r="AT37">
        <v>20.000038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109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1861.2633769999998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298.2038</v>
      </c>
      <c r="L38">
        <v>122</v>
      </c>
      <c r="M38">
        <v>92</v>
      </c>
      <c r="N38">
        <v>118.125</v>
      </c>
      <c r="O38">
        <v>123.66562500000001</v>
      </c>
      <c r="P38">
        <v>136.875</v>
      </c>
      <c r="Q38">
        <v>0</v>
      </c>
      <c r="R38">
        <v>12</v>
      </c>
      <c r="S38">
        <v>0</v>
      </c>
      <c r="T38">
        <v>0</v>
      </c>
      <c r="U38">
        <v>398.59375</v>
      </c>
      <c r="V38">
        <v>9.1045999999999996</v>
      </c>
      <c r="W38">
        <v>38.554099999999998</v>
      </c>
      <c r="X38">
        <v>98.34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16.478852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51.775199999999998</v>
      </c>
      <c r="AL38">
        <v>79.376220000000004</v>
      </c>
      <c r="AM38">
        <v>0</v>
      </c>
      <c r="AN38">
        <v>0.57389999999999997</v>
      </c>
      <c r="AO38">
        <v>0</v>
      </c>
      <c r="AP38">
        <v>5.1239999999999997</v>
      </c>
      <c r="AQ38">
        <v>45.045000000000002</v>
      </c>
      <c r="AR38">
        <v>4.4160000000000004</v>
      </c>
      <c r="AS38">
        <v>9.4163999999999994</v>
      </c>
      <c r="AT38">
        <v>20.000038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119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1839.651525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298.2038</v>
      </c>
      <c r="L39">
        <v>122</v>
      </c>
      <c r="M39">
        <v>92</v>
      </c>
      <c r="N39">
        <v>118.125</v>
      </c>
      <c r="O39">
        <v>123.66562500000001</v>
      </c>
      <c r="P39">
        <v>136.875</v>
      </c>
      <c r="Q39">
        <v>0</v>
      </c>
      <c r="R39">
        <v>12</v>
      </c>
      <c r="S39">
        <v>0</v>
      </c>
      <c r="T39">
        <v>0</v>
      </c>
      <c r="U39">
        <v>404.21875</v>
      </c>
      <c r="V39">
        <v>9.1045999999999996</v>
      </c>
      <c r="W39">
        <v>38.554099999999998</v>
      </c>
      <c r="X39">
        <v>98.34</v>
      </c>
      <c r="Y39">
        <v>0</v>
      </c>
      <c r="Z39">
        <v>0</v>
      </c>
      <c r="AA39">
        <v>0</v>
      </c>
      <c r="AB39">
        <v>13.17004</v>
      </c>
      <c r="AC39">
        <v>0</v>
      </c>
      <c r="AD39">
        <v>0</v>
      </c>
      <c r="AE39">
        <v>16.478852</v>
      </c>
      <c r="AF39">
        <v>8.8740000000000006</v>
      </c>
      <c r="AG39">
        <v>0</v>
      </c>
      <c r="AH39">
        <v>18.940000000000001</v>
      </c>
      <c r="AI39">
        <v>0</v>
      </c>
      <c r="AJ39">
        <v>0</v>
      </c>
      <c r="AK39">
        <v>51.775199999999998</v>
      </c>
      <c r="AL39">
        <v>79.376220000000004</v>
      </c>
      <c r="AM39">
        <v>0</v>
      </c>
      <c r="AN39">
        <v>0.57389999999999997</v>
      </c>
      <c r="AO39">
        <v>0</v>
      </c>
      <c r="AP39">
        <v>5.1239999999999997</v>
      </c>
      <c r="AQ39">
        <v>28.98</v>
      </c>
      <c r="AR39">
        <v>6.6239999999999997</v>
      </c>
      <c r="AS39">
        <v>14.7972</v>
      </c>
      <c r="AT39">
        <v>20.000038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1836.8003249999999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295.39999999999998</v>
      </c>
      <c r="L40">
        <v>122</v>
      </c>
      <c r="M40">
        <v>92</v>
      </c>
      <c r="N40">
        <v>118.125</v>
      </c>
      <c r="O40">
        <v>123.66562500000001</v>
      </c>
      <c r="P40">
        <v>136.875</v>
      </c>
      <c r="Q40">
        <v>0</v>
      </c>
      <c r="R40">
        <v>12</v>
      </c>
      <c r="S40">
        <v>0</v>
      </c>
      <c r="T40">
        <v>0</v>
      </c>
      <c r="U40">
        <v>409.84375</v>
      </c>
      <c r="V40">
        <v>15.464600000000001</v>
      </c>
      <c r="W40">
        <v>38.554099999999998</v>
      </c>
      <c r="X40">
        <v>98.34</v>
      </c>
      <c r="Y40">
        <v>0</v>
      </c>
      <c r="Z40">
        <v>0</v>
      </c>
      <c r="AA40">
        <v>0</v>
      </c>
      <c r="AB40">
        <v>13.17004</v>
      </c>
      <c r="AC40">
        <v>0</v>
      </c>
      <c r="AD40">
        <v>0</v>
      </c>
      <c r="AE40">
        <v>16.478852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51.775199999999998</v>
      </c>
      <c r="AL40">
        <v>12.782</v>
      </c>
      <c r="AM40">
        <v>0</v>
      </c>
      <c r="AN40">
        <v>0.57389999999999997</v>
      </c>
      <c r="AO40">
        <v>0</v>
      </c>
      <c r="AP40">
        <v>5.1239999999999997</v>
      </c>
      <c r="AQ40">
        <v>15.561</v>
      </c>
      <c r="AR40">
        <v>6.6239999999999997</v>
      </c>
      <c r="AS40">
        <v>14.7972</v>
      </c>
      <c r="AT40">
        <v>20.000038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102.67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1730.6983049999999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302.88319999999999</v>
      </c>
      <c r="L41">
        <v>122</v>
      </c>
      <c r="M41">
        <v>92</v>
      </c>
      <c r="N41">
        <v>118.125</v>
      </c>
      <c r="O41">
        <v>123.66562500000001</v>
      </c>
      <c r="P41">
        <v>136.875</v>
      </c>
      <c r="Q41">
        <v>0</v>
      </c>
      <c r="R41">
        <v>22.314499000000001</v>
      </c>
      <c r="S41">
        <v>0</v>
      </c>
      <c r="T41">
        <v>0</v>
      </c>
      <c r="U41">
        <v>417.13195000000002</v>
      </c>
      <c r="V41">
        <v>15.464600000000001</v>
      </c>
      <c r="W41">
        <v>38.554099999999998</v>
      </c>
      <c r="X41">
        <v>98.34</v>
      </c>
      <c r="Y41">
        <v>0</v>
      </c>
      <c r="Z41">
        <v>0</v>
      </c>
      <c r="AA41">
        <v>0</v>
      </c>
      <c r="AB41">
        <v>13.17004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51.775199999999998</v>
      </c>
      <c r="AL41">
        <v>12.782</v>
      </c>
      <c r="AM41">
        <v>0</v>
      </c>
      <c r="AN41">
        <v>0.57389999999999997</v>
      </c>
      <c r="AO41">
        <v>0</v>
      </c>
      <c r="AP41">
        <v>5.1239999999999997</v>
      </c>
      <c r="AQ41">
        <v>0</v>
      </c>
      <c r="AR41">
        <v>50.783999999999999</v>
      </c>
      <c r="AS41">
        <v>14.7972</v>
      </c>
      <c r="AT41">
        <v>20.000038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1784.7132039999999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302.88319999999999</v>
      </c>
      <c r="L42">
        <v>122</v>
      </c>
      <c r="M42">
        <v>92</v>
      </c>
      <c r="N42">
        <v>118.125</v>
      </c>
      <c r="O42">
        <v>123.66562500000001</v>
      </c>
      <c r="P42">
        <v>136.875</v>
      </c>
      <c r="Q42">
        <v>0</v>
      </c>
      <c r="R42">
        <v>23.005299999999998</v>
      </c>
      <c r="S42">
        <v>0</v>
      </c>
      <c r="T42">
        <v>0</v>
      </c>
      <c r="U42">
        <v>418.77</v>
      </c>
      <c r="V42">
        <v>15.464600000000001</v>
      </c>
      <c r="W42">
        <v>38.554099999999998</v>
      </c>
      <c r="X42">
        <v>98.34</v>
      </c>
      <c r="Y42">
        <v>0</v>
      </c>
      <c r="Z42">
        <v>0</v>
      </c>
      <c r="AA42">
        <v>0</v>
      </c>
      <c r="AB42">
        <v>13.17004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51.775199999999998</v>
      </c>
      <c r="AL42">
        <v>12.782</v>
      </c>
      <c r="AM42">
        <v>0</v>
      </c>
      <c r="AN42">
        <v>0.57389999999999997</v>
      </c>
      <c r="AO42">
        <v>0</v>
      </c>
      <c r="AP42">
        <v>5.1239999999999997</v>
      </c>
      <c r="AQ42">
        <v>0</v>
      </c>
      <c r="AR42">
        <v>50.783999999999999</v>
      </c>
      <c r="AS42">
        <v>14.7972</v>
      </c>
      <c r="AT42">
        <v>20.000038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1787.0420550000001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302.88319999999999</v>
      </c>
      <c r="L43">
        <v>122</v>
      </c>
      <c r="M43">
        <v>92</v>
      </c>
      <c r="N43">
        <v>118.125</v>
      </c>
      <c r="O43">
        <v>123.66562500000001</v>
      </c>
      <c r="P43">
        <v>136.875</v>
      </c>
      <c r="Q43">
        <v>0</v>
      </c>
      <c r="R43">
        <v>23.005299999999998</v>
      </c>
      <c r="S43">
        <v>0</v>
      </c>
      <c r="T43">
        <v>0</v>
      </c>
      <c r="U43">
        <v>418.77</v>
      </c>
      <c r="V43">
        <v>15.464600000000001</v>
      </c>
      <c r="W43">
        <v>38.554099999999998</v>
      </c>
      <c r="X43">
        <v>98.34</v>
      </c>
      <c r="Y43">
        <v>0</v>
      </c>
      <c r="Z43">
        <v>0</v>
      </c>
      <c r="AA43">
        <v>0</v>
      </c>
      <c r="AB43">
        <v>13.17004</v>
      </c>
      <c r="AC43">
        <v>0</v>
      </c>
      <c r="AD43">
        <v>0</v>
      </c>
      <c r="AE43">
        <v>16.478852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51.775199999999998</v>
      </c>
      <c r="AL43">
        <v>12.782</v>
      </c>
      <c r="AM43">
        <v>0</v>
      </c>
      <c r="AN43">
        <v>0.57389999999999997</v>
      </c>
      <c r="AO43">
        <v>0</v>
      </c>
      <c r="AP43">
        <v>5.1239999999999997</v>
      </c>
      <c r="AQ43">
        <v>0</v>
      </c>
      <c r="AR43">
        <v>6.6239999999999997</v>
      </c>
      <c r="AS43">
        <v>14.7972</v>
      </c>
      <c r="AT43">
        <v>20.000038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1747.882055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302.88319999999999</v>
      </c>
      <c r="L44">
        <v>122</v>
      </c>
      <c r="M44">
        <v>92</v>
      </c>
      <c r="N44">
        <v>118.125</v>
      </c>
      <c r="O44">
        <v>123.66562500000001</v>
      </c>
      <c r="P44">
        <v>136.875</v>
      </c>
      <c r="Q44">
        <v>0</v>
      </c>
      <c r="R44">
        <v>23.005299999999998</v>
      </c>
      <c r="S44">
        <v>0</v>
      </c>
      <c r="T44">
        <v>0</v>
      </c>
      <c r="U44">
        <v>418.77</v>
      </c>
      <c r="V44">
        <v>15.464600000000001</v>
      </c>
      <c r="W44">
        <v>38.554099999999998</v>
      </c>
      <c r="X44">
        <v>98.34</v>
      </c>
      <c r="Y44">
        <v>0</v>
      </c>
      <c r="Z44">
        <v>0</v>
      </c>
      <c r="AA44">
        <v>0</v>
      </c>
      <c r="AB44">
        <v>13.17004</v>
      </c>
      <c r="AC44">
        <v>0</v>
      </c>
      <c r="AD44">
        <v>0</v>
      </c>
      <c r="AE44">
        <v>16.478852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51.775199999999998</v>
      </c>
      <c r="AL44">
        <v>12.782</v>
      </c>
      <c r="AM44">
        <v>0</v>
      </c>
      <c r="AN44">
        <v>0.57389999999999997</v>
      </c>
      <c r="AO44">
        <v>0</v>
      </c>
      <c r="AP44">
        <v>5.1239999999999997</v>
      </c>
      <c r="AQ44">
        <v>0</v>
      </c>
      <c r="AR44">
        <v>4.4160000000000004</v>
      </c>
      <c r="AS44">
        <v>14.7972</v>
      </c>
      <c r="AT44">
        <v>20.000038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110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1747.674055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298.2038</v>
      </c>
      <c r="L45">
        <v>122</v>
      </c>
      <c r="M45">
        <v>92</v>
      </c>
      <c r="N45">
        <v>118.125</v>
      </c>
      <c r="O45">
        <v>123.66562500000001</v>
      </c>
      <c r="P45">
        <v>136.875</v>
      </c>
      <c r="Q45">
        <v>0</v>
      </c>
      <c r="R45">
        <v>12</v>
      </c>
      <c r="S45">
        <v>0</v>
      </c>
      <c r="T45">
        <v>0</v>
      </c>
      <c r="U45">
        <v>418.77</v>
      </c>
      <c r="V45">
        <v>15.464600000000001</v>
      </c>
      <c r="W45">
        <v>38.554099999999998</v>
      </c>
      <c r="X45">
        <v>98.34</v>
      </c>
      <c r="Y45">
        <v>0</v>
      </c>
      <c r="Z45">
        <v>0</v>
      </c>
      <c r="AA45">
        <v>0</v>
      </c>
      <c r="AB45">
        <v>13.17004</v>
      </c>
      <c r="AC45">
        <v>0</v>
      </c>
      <c r="AD45">
        <v>0</v>
      </c>
      <c r="AE45">
        <v>16.478852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51.775199999999998</v>
      </c>
      <c r="AL45">
        <v>12.782</v>
      </c>
      <c r="AM45">
        <v>0</v>
      </c>
      <c r="AN45">
        <v>0.57389999999999997</v>
      </c>
      <c r="AO45">
        <v>0</v>
      </c>
      <c r="AP45">
        <v>5.1239999999999997</v>
      </c>
      <c r="AQ45">
        <v>0</v>
      </c>
      <c r="AR45">
        <v>4.4160000000000004</v>
      </c>
      <c r="AS45">
        <v>14.7972</v>
      </c>
      <c r="AT45">
        <v>20.000038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110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1731.9893549999997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298.2038</v>
      </c>
      <c r="L46">
        <v>122</v>
      </c>
      <c r="M46">
        <v>92</v>
      </c>
      <c r="N46">
        <v>118.125</v>
      </c>
      <c r="O46">
        <v>123.66562500000001</v>
      </c>
      <c r="P46">
        <v>136.875</v>
      </c>
      <c r="Q46">
        <v>0</v>
      </c>
      <c r="R46">
        <v>12</v>
      </c>
      <c r="S46">
        <v>0</v>
      </c>
      <c r="T46">
        <v>0</v>
      </c>
      <c r="U46">
        <v>418.77</v>
      </c>
      <c r="V46">
        <v>15.464600000000001</v>
      </c>
      <c r="W46">
        <v>38.554099999999998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16.478852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51.775199999999998</v>
      </c>
      <c r="AL46">
        <v>12.782</v>
      </c>
      <c r="AM46">
        <v>0</v>
      </c>
      <c r="AN46">
        <v>0.57389999999999997</v>
      </c>
      <c r="AO46">
        <v>0</v>
      </c>
      <c r="AP46">
        <v>5.1239999999999997</v>
      </c>
      <c r="AQ46">
        <v>0</v>
      </c>
      <c r="AR46">
        <v>4.4160000000000004</v>
      </c>
      <c r="AS46">
        <v>13.452</v>
      </c>
      <c r="AT46">
        <v>20.000038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111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1718.4741149999998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263.2038</v>
      </c>
      <c r="L47">
        <v>122</v>
      </c>
      <c r="M47">
        <v>92</v>
      </c>
      <c r="N47">
        <v>118.125</v>
      </c>
      <c r="O47">
        <v>123.66562500000001</v>
      </c>
      <c r="P47">
        <v>136.875</v>
      </c>
      <c r="Q47">
        <v>0</v>
      </c>
      <c r="R47">
        <v>12</v>
      </c>
      <c r="S47">
        <v>0</v>
      </c>
      <c r="T47">
        <v>0</v>
      </c>
      <c r="U47">
        <v>418.77</v>
      </c>
      <c r="V47">
        <v>3</v>
      </c>
      <c r="W47">
        <v>29.680599999999998</v>
      </c>
      <c r="X47">
        <v>83.169300000000007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51.775199999999998</v>
      </c>
      <c r="AL47">
        <v>12.782</v>
      </c>
      <c r="AM47">
        <v>0</v>
      </c>
      <c r="AN47">
        <v>0.57389999999999997</v>
      </c>
      <c r="AO47">
        <v>0</v>
      </c>
      <c r="AP47">
        <v>5.1239999999999997</v>
      </c>
      <c r="AQ47">
        <v>0</v>
      </c>
      <c r="AR47">
        <v>15.456</v>
      </c>
      <c r="AS47">
        <v>13.452</v>
      </c>
      <c r="AT47">
        <v>20.000038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110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1657.0053149999997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193.2038</v>
      </c>
      <c r="L48">
        <v>122</v>
      </c>
      <c r="M48">
        <v>92</v>
      </c>
      <c r="N48">
        <v>118.125</v>
      </c>
      <c r="O48">
        <v>123.66562500000001</v>
      </c>
      <c r="P48">
        <v>136.875</v>
      </c>
      <c r="Q48">
        <v>0</v>
      </c>
      <c r="R48">
        <v>12</v>
      </c>
      <c r="S48">
        <v>0</v>
      </c>
      <c r="T48">
        <v>0</v>
      </c>
      <c r="U48">
        <v>418.77</v>
      </c>
      <c r="V48">
        <v>3</v>
      </c>
      <c r="W48">
        <v>14.82</v>
      </c>
      <c r="X48">
        <v>83.169300000000007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51.775199999999998</v>
      </c>
      <c r="AL48">
        <v>12.782</v>
      </c>
      <c r="AM48">
        <v>0</v>
      </c>
      <c r="AN48">
        <v>0.57389999999999997</v>
      </c>
      <c r="AO48">
        <v>0</v>
      </c>
      <c r="AP48">
        <v>5.1239999999999997</v>
      </c>
      <c r="AQ48">
        <v>0</v>
      </c>
      <c r="AR48">
        <v>15.456</v>
      </c>
      <c r="AS48">
        <v>13.452</v>
      </c>
      <c r="AT48">
        <v>19.600832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111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1572.7455089999999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183.4</v>
      </c>
      <c r="L49">
        <v>122</v>
      </c>
      <c r="M49">
        <v>92</v>
      </c>
      <c r="N49">
        <v>118.125</v>
      </c>
      <c r="O49">
        <v>123.66562500000001</v>
      </c>
      <c r="P49">
        <v>136.875</v>
      </c>
      <c r="Q49">
        <v>0</v>
      </c>
      <c r="R49">
        <v>12</v>
      </c>
      <c r="S49">
        <v>0</v>
      </c>
      <c r="T49">
        <v>0</v>
      </c>
      <c r="U49">
        <v>418.77</v>
      </c>
      <c r="V49">
        <v>5</v>
      </c>
      <c r="W49">
        <v>14.82</v>
      </c>
      <c r="X49">
        <v>83.169300000000007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51.775199999999998</v>
      </c>
      <c r="AL49">
        <v>12.782</v>
      </c>
      <c r="AM49">
        <v>0</v>
      </c>
      <c r="AN49">
        <v>0.57389999999999997</v>
      </c>
      <c r="AO49">
        <v>0</v>
      </c>
      <c r="AP49">
        <v>3.2025000000000001</v>
      </c>
      <c r="AQ49">
        <v>0</v>
      </c>
      <c r="AR49">
        <v>15.456</v>
      </c>
      <c r="AS49">
        <v>13.452</v>
      </c>
      <c r="AT49">
        <v>19.321137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110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1561.7405139999998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183.4</v>
      </c>
      <c r="L50">
        <v>122</v>
      </c>
      <c r="M50">
        <v>92</v>
      </c>
      <c r="N50">
        <v>118.125</v>
      </c>
      <c r="O50">
        <v>123.66562500000001</v>
      </c>
      <c r="P50">
        <v>136.875</v>
      </c>
      <c r="Q50">
        <v>21.823619999999998</v>
      </c>
      <c r="R50">
        <v>12</v>
      </c>
      <c r="S50">
        <v>26.390910000000002</v>
      </c>
      <c r="T50">
        <v>0</v>
      </c>
      <c r="U50">
        <v>418.77</v>
      </c>
      <c r="V50">
        <v>5</v>
      </c>
      <c r="W50">
        <v>14.82</v>
      </c>
      <c r="X50">
        <v>83.169300000000007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51.775199999999998</v>
      </c>
      <c r="AL50">
        <v>12.782</v>
      </c>
      <c r="AM50">
        <v>0</v>
      </c>
      <c r="AN50">
        <v>0.57389999999999997</v>
      </c>
      <c r="AO50">
        <v>0</v>
      </c>
      <c r="AP50">
        <v>3.2025000000000001</v>
      </c>
      <c r="AQ50">
        <v>0</v>
      </c>
      <c r="AR50">
        <v>15.456</v>
      </c>
      <c r="AS50">
        <v>13.452</v>
      </c>
      <c r="AT50">
        <v>20.000038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1609.6339449999998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183.4</v>
      </c>
      <c r="L51">
        <v>122</v>
      </c>
      <c r="M51">
        <v>92</v>
      </c>
      <c r="N51">
        <v>118.125</v>
      </c>
      <c r="O51">
        <v>123.66562500000001</v>
      </c>
      <c r="P51">
        <v>136.875</v>
      </c>
      <c r="Q51">
        <v>21.823619999999998</v>
      </c>
      <c r="R51">
        <v>12</v>
      </c>
      <c r="S51">
        <v>26.390910000000002</v>
      </c>
      <c r="T51">
        <v>0</v>
      </c>
      <c r="U51">
        <v>418.77</v>
      </c>
      <c r="V51">
        <v>5</v>
      </c>
      <c r="W51">
        <v>14.82</v>
      </c>
      <c r="X51">
        <v>83.169300000000007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16.478852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51.775199999999998</v>
      </c>
      <c r="AL51">
        <v>2.3239999999999998</v>
      </c>
      <c r="AM51">
        <v>0</v>
      </c>
      <c r="AN51">
        <v>0.57389999999999997</v>
      </c>
      <c r="AO51">
        <v>0</v>
      </c>
      <c r="AP51">
        <v>3.2025000000000001</v>
      </c>
      <c r="AQ51">
        <v>0</v>
      </c>
      <c r="AR51">
        <v>15.456</v>
      </c>
      <c r="AS51">
        <v>9.4163999999999994</v>
      </c>
      <c r="AT51">
        <v>20.000038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110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1596.140345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183.4</v>
      </c>
      <c r="L52">
        <v>122</v>
      </c>
      <c r="M52">
        <v>92</v>
      </c>
      <c r="N52">
        <v>118.125</v>
      </c>
      <c r="O52">
        <v>123.66562500000001</v>
      </c>
      <c r="P52">
        <v>136.875</v>
      </c>
      <c r="Q52">
        <v>21.823619999999998</v>
      </c>
      <c r="R52">
        <v>12</v>
      </c>
      <c r="S52">
        <v>26.390910000000002</v>
      </c>
      <c r="T52">
        <v>0</v>
      </c>
      <c r="U52">
        <v>418.77</v>
      </c>
      <c r="V52">
        <v>5</v>
      </c>
      <c r="W52">
        <v>14.82</v>
      </c>
      <c r="X52">
        <v>83.169300000000007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16.478852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51.775199999999998</v>
      </c>
      <c r="AL52">
        <v>2.3239999999999998</v>
      </c>
      <c r="AM52">
        <v>0</v>
      </c>
      <c r="AN52">
        <v>0.57389999999999997</v>
      </c>
      <c r="AO52">
        <v>0</v>
      </c>
      <c r="AP52">
        <v>3.2025000000000001</v>
      </c>
      <c r="AQ52">
        <v>0</v>
      </c>
      <c r="AR52">
        <v>15.456</v>
      </c>
      <c r="AS52">
        <v>9.4163999999999994</v>
      </c>
      <c r="AT52">
        <v>20.000038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109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1595.140345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183.4</v>
      </c>
      <c r="L53">
        <v>122</v>
      </c>
      <c r="M53">
        <v>92</v>
      </c>
      <c r="N53">
        <v>118.125</v>
      </c>
      <c r="O53">
        <v>123.66562500000001</v>
      </c>
      <c r="P53">
        <v>136.875</v>
      </c>
      <c r="Q53">
        <v>21.823619999999998</v>
      </c>
      <c r="R53">
        <v>12</v>
      </c>
      <c r="S53">
        <v>26.390910000000002</v>
      </c>
      <c r="T53">
        <v>0</v>
      </c>
      <c r="U53">
        <v>418.77</v>
      </c>
      <c r="V53">
        <v>5</v>
      </c>
      <c r="W53">
        <v>14.82</v>
      </c>
      <c r="X53">
        <v>83.169300000000007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16.478852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51.775199999999998</v>
      </c>
      <c r="AL53">
        <v>2.3239999999999998</v>
      </c>
      <c r="AM53">
        <v>0</v>
      </c>
      <c r="AN53">
        <v>0.57389999999999997</v>
      </c>
      <c r="AO53">
        <v>0</v>
      </c>
      <c r="AP53">
        <v>11.922267</v>
      </c>
      <c r="AQ53">
        <v>0</v>
      </c>
      <c r="AR53">
        <v>22.08</v>
      </c>
      <c r="AS53">
        <v>9.4163999999999994</v>
      </c>
      <c r="AT53">
        <v>20.000038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110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1611.4841119999999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183.4</v>
      </c>
      <c r="L54">
        <v>122</v>
      </c>
      <c r="M54">
        <v>92</v>
      </c>
      <c r="N54">
        <v>118.125</v>
      </c>
      <c r="O54">
        <v>123.66562500000001</v>
      </c>
      <c r="P54">
        <v>136.875</v>
      </c>
      <c r="Q54">
        <v>21.823619999999998</v>
      </c>
      <c r="R54">
        <v>12</v>
      </c>
      <c r="S54">
        <v>26.390910000000002</v>
      </c>
      <c r="T54">
        <v>0</v>
      </c>
      <c r="U54">
        <v>418.77</v>
      </c>
      <c r="V54">
        <v>5</v>
      </c>
      <c r="W54">
        <v>14.82</v>
      </c>
      <c r="X54">
        <v>83.169300000000007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16.478852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51.775199999999998</v>
      </c>
      <c r="AL54">
        <v>2.3239999999999998</v>
      </c>
      <c r="AM54">
        <v>0</v>
      </c>
      <c r="AN54">
        <v>0.57389999999999997</v>
      </c>
      <c r="AO54">
        <v>0</v>
      </c>
      <c r="AP54">
        <v>11.922267</v>
      </c>
      <c r="AQ54">
        <v>0</v>
      </c>
      <c r="AR54">
        <v>22.08</v>
      </c>
      <c r="AS54">
        <v>9.4163999999999994</v>
      </c>
      <c r="AT54">
        <v>20.000038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111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1612.4841119999999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183.4</v>
      </c>
      <c r="L55">
        <v>122</v>
      </c>
      <c r="M55">
        <v>92</v>
      </c>
      <c r="N55">
        <v>118.125</v>
      </c>
      <c r="O55">
        <v>123.66562500000001</v>
      </c>
      <c r="P55">
        <v>136.875</v>
      </c>
      <c r="Q55">
        <v>21.823619999999998</v>
      </c>
      <c r="R55">
        <v>12</v>
      </c>
      <c r="S55">
        <v>26.390910000000002</v>
      </c>
      <c r="T55">
        <v>0</v>
      </c>
      <c r="U55">
        <v>418.77</v>
      </c>
      <c r="V55">
        <v>5</v>
      </c>
      <c r="W55">
        <v>14.82</v>
      </c>
      <c r="X55">
        <v>54.978400000000001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16.478852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51.775199999999998</v>
      </c>
      <c r="AL55">
        <v>2.3239999999999998</v>
      </c>
      <c r="AM55">
        <v>0</v>
      </c>
      <c r="AN55">
        <v>0.57389999999999997</v>
      </c>
      <c r="AO55">
        <v>0</v>
      </c>
      <c r="AP55">
        <v>11.922267</v>
      </c>
      <c r="AQ55">
        <v>0</v>
      </c>
      <c r="AR55">
        <v>13.247999999999999</v>
      </c>
      <c r="AS55">
        <v>9.4163999999999994</v>
      </c>
      <c r="AT55">
        <v>20.000038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110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1574.4612119999999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183.4</v>
      </c>
      <c r="L56">
        <v>122</v>
      </c>
      <c r="M56">
        <v>92</v>
      </c>
      <c r="N56">
        <v>118.125</v>
      </c>
      <c r="O56">
        <v>123.66562500000001</v>
      </c>
      <c r="P56">
        <v>136.875</v>
      </c>
      <c r="Q56">
        <v>21.823619999999998</v>
      </c>
      <c r="R56">
        <v>12</v>
      </c>
      <c r="S56">
        <v>26.390910000000002</v>
      </c>
      <c r="T56">
        <v>0</v>
      </c>
      <c r="U56">
        <v>418.77</v>
      </c>
      <c r="V56">
        <v>5</v>
      </c>
      <c r="W56">
        <v>14.82</v>
      </c>
      <c r="X56">
        <v>54.978400000000001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16.478852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51.775199999999998</v>
      </c>
      <c r="AL56">
        <v>2.3239999999999998</v>
      </c>
      <c r="AM56">
        <v>0</v>
      </c>
      <c r="AN56">
        <v>0.57389999999999997</v>
      </c>
      <c r="AO56">
        <v>0</v>
      </c>
      <c r="AP56">
        <v>11.922267</v>
      </c>
      <c r="AQ56">
        <v>0</v>
      </c>
      <c r="AR56">
        <v>13.247999999999999</v>
      </c>
      <c r="AS56">
        <v>9.4163999999999994</v>
      </c>
      <c r="AT56">
        <v>20.000038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108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1572.4612119999999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183.4</v>
      </c>
      <c r="L57">
        <v>122</v>
      </c>
      <c r="M57">
        <v>92</v>
      </c>
      <c r="N57">
        <v>118.125</v>
      </c>
      <c r="O57">
        <v>123.66562500000001</v>
      </c>
      <c r="P57">
        <v>136.875</v>
      </c>
      <c r="Q57">
        <v>21.823619999999998</v>
      </c>
      <c r="R57">
        <v>12</v>
      </c>
      <c r="S57">
        <v>26.390910000000002</v>
      </c>
      <c r="T57">
        <v>0</v>
      </c>
      <c r="U57">
        <v>418.77</v>
      </c>
      <c r="V57">
        <v>5</v>
      </c>
      <c r="W57">
        <v>14.82</v>
      </c>
      <c r="X57">
        <v>42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16.478852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51.775199999999998</v>
      </c>
      <c r="AL57">
        <v>2.3239999999999998</v>
      </c>
      <c r="AM57">
        <v>0</v>
      </c>
      <c r="AN57">
        <v>0.57389999999999997</v>
      </c>
      <c r="AO57">
        <v>0</v>
      </c>
      <c r="AP57">
        <v>3.2025000000000001</v>
      </c>
      <c r="AQ57">
        <v>0</v>
      </c>
      <c r="AR57">
        <v>13.247999999999999</v>
      </c>
      <c r="AS57">
        <v>9.4163999999999994</v>
      </c>
      <c r="AT57">
        <v>20.000038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106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1548.7630450000001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183.4</v>
      </c>
      <c r="L58">
        <v>122</v>
      </c>
      <c r="M58">
        <v>92</v>
      </c>
      <c r="N58">
        <v>118.125</v>
      </c>
      <c r="O58">
        <v>123.66562500000001</v>
      </c>
      <c r="P58">
        <v>136.875</v>
      </c>
      <c r="Q58">
        <v>21.823619999999998</v>
      </c>
      <c r="R58">
        <v>12</v>
      </c>
      <c r="S58">
        <v>26.390910000000002</v>
      </c>
      <c r="T58">
        <v>0</v>
      </c>
      <c r="U58">
        <v>418.77</v>
      </c>
      <c r="V58">
        <v>5</v>
      </c>
      <c r="W58">
        <v>14.82</v>
      </c>
      <c r="X58">
        <v>42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16.478852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51.775199999999998</v>
      </c>
      <c r="AL58">
        <v>2.3239999999999998</v>
      </c>
      <c r="AM58">
        <v>0</v>
      </c>
      <c r="AN58">
        <v>0.57389999999999997</v>
      </c>
      <c r="AO58">
        <v>0</v>
      </c>
      <c r="AP58">
        <v>3.2025000000000001</v>
      </c>
      <c r="AQ58">
        <v>0</v>
      </c>
      <c r="AR58">
        <v>13.247999999999999</v>
      </c>
      <c r="AS58">
        <v>9.4163999999999994</v>
      </c>
      <c r="AT58">
        <v>20.000038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104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1546.7630450000001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183.4</v>
      </c>
      <c r="L59">
        <v>122</v>
      </c>
      <c r="M59">
        <v>92</v>
      </c>
      <c r="N59">
        <v>118.125</v>
      </c>
      <c r="O59">
        <v>123.66562500000001</v>
      </c>
      <c r="P59">
        <v>136.875</v>
      </c>
      <c r="Q59">
        <v>21.823619999999998</v>
      </c>
      <c r="R59">
        <v>12</v>
      </c>
      <c r="S59">
        <v>26.390910000000002</v>
      </c>
      <c r="T59">
        <v>0</v>
      </c>
      <c r="U59">
        <v>418.77</v>
      </c>
      <c r="V59">
        <v>5.23</v>
      </c>
      <c r="W59">
        <v>14.82</v>
      </c>
      <c r="X59">
        <v>42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16.478852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51.775199999999998</v>
      </c>
      <c r="AL59">
        <v>2.3239999999999998</v>
      </c>
      <c r="AM59">
        <v>0</v>
      </c>
      <c r="AN59">
        <v>0.57389999999999997</v>
      </c>
      <c r="AO59">
        <v>0</v>
      </c>
      <c r="AP59">
        <v>3.2025000000000001</v>
      </c>
      <c r="AQ59">
        <v>0</v>
      </c>
      <c r="AR59">
        <v>13.247999999999999</v>
      </c>
      <c r="AS59">
        <v>9.4163999999999994</v>
      </c>
      <c r="AT59">
        <v>20.000038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103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1545.9930450000002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183.4</v>
      </c>
      <c r="L60">
        <v>122</v>
      </c>
      <c r="M60">
        <v>92</v>
      </c>
      <c r="N60">
        <v>118.125</v>
      </c>
      <c r="O60">
        <v>123.66562500000001</v>
      </c>
      <c r="P60">
        <v>136.875</v>
      </c>
      <c r="Q60">
        <v>21.823619999999998</v>
      </c>
      <c r="R60">
        <v>12</v>
      </c>
      <c r="S60">
        <v>26.390910000000002</v>
      </c>
      <c r="T60">
        <v>0</v>
      </c>
      <c r="U60">
        <v>418.77</v>
      </c>
      <c r="V60">
        <v>5.23</v>
      </c>
      <c r="W60">
        <v>14.82</v>
      </c>
      <c r="X60">
        <v>42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16.478852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51.775199999999998</v>
      </c>
      <c r="AL60">
        <v>2.3239999999999998</v>
      </c>
      <c r="AM60">
        <v>0</v>
      </c>
      <c r="AN60">
        <v>0.57389999999999997</v>
      </c>
      <c r="AO60">
        <v>0</v>
      </c>
      <c r="AP60">
        <v>3.2025000000000001</v>
      </c>
      <c r="AQ60">
        <v>0</v>
      </c>
      <c r="AR60">
        <v>13.247999999999999</v>
      </c>
      <c r="AS60">
        <v>9.4163999999999994</v>
      </c>
      <c r="AT60">
        <v>20.000038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104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1546.9930450000002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183.4</v>
      </c>
      <c r="L61">
        <v>122</v>
      </c>
      <c r="M61">
        <v>92</v>
      </c>
      <c r="N61">
        <v>118.125</v>
      </c>
      <c r="O61">
        <v>123.66562500000001</v>
      </c>
      <c r="P61">
        <v>136.875</v>
      </c>
      <c r="Q61">
        <v>21.707094999999999</v>
      </c>
      <c r="R61">
        <v>12</v>
      </c>
      <c r="S61">
        <v>26.210623999999999</v>
      </c>
      <c r="T61">
        <v>0</v>
      </c>
      <c r="U61">
        <v>418.77</v>
      </c>
      <c r="V61">
        <v>5.23</v>
      </c>
      <c r="W61">
        <v>14.82</v>
      </c>
      <c r="X61">
        <v>42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16.478852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51.775199999999998</v>
      </c>
      <c r="AL61">
        <v>2.3239999999999998</v>
      </c>
      <c r="AM61">
        <v>0</v>
      </c>
      <c r="AN61">
        <v>0.57389999999999997</v>
      </c>
      <c r="AO61">
        <v>0</v>
      </c>
      <c r="AP61">
        <v>3.2025000000000001</v>
      </c>
      <c r="AQ61">
        <v>0</v>
      </c>
      <c r="AR61">
        <v>13.247999999999999</v>
      </c>
      <c r="AS61">
        <v>9.4163999999999994</v>
      </c>
      <c r="AT61">
        <v>20.000038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1547.6962340000002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183.4</v>
      </c>
      <c r="L62">
        <v>122</v>
      </c>
      <c r="M62">
        <v>92</v>
      </c>
      <c r="N62">
        <v>118.125</v>
      </c>
      <c r="O62">
        <v>123.66562500000001</v>
      </c>
      <c r="P62">
        <v>136.875</v>
      </c>
      <c r="Q62">
        <v>21.707094999999999</v>
      </c>
      <c r="R62">
        <v>12</v>
      </c>
      <c r="S62">
        <v>26.210623999999999</v>
      </c>
      <c r="T62">
        <v>0</v>
      </c>
      <c r="U62">
        <v>418.77</v>
      </c>
      <c r="V62">
        <v>5.23</v>
      </c>
      <c r="W62">
        <v>14.82</v>
      </c>
      <c r="X62">
        <v>70.190899999999999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16.478852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51.775199999999998</v>
      </c>
      <c r="AL62">
        <v>2.3239999999999998</v>
      </c>
      <c r="AM62">
        <v>0</v>
      </c>
      <c r="AN62">
        <v>0.57389999999999997</v>
      </c>
      <c r="AO62">
        <v>0</v>
      </c>
      <c r="AP62">
        <v>3.2025000000000001</v>
      </c>
      <c r="AQ62">
        <v>15.561</v>
      </c>
      <c r="AR62">
        <v>13.247999999999999</v>
      </c>
      <c r="AS62">
        <v>9.4163999999999994</v>
      </c>
      <c r="AT62">
        <v>20.000038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104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1590.4481340000002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183.4</v>
      </c>
      <c r="L63">
        <v>122</v>
      </c>
      <c r="M63">
        <v>92</v>
      </c>
      <c r="N63">
        <v>118.125</v>
      </c>
      <c r="O63">
        <v>123.66562500000001</v>
      </c>
      <c r="P63">
        <v>136.875</v>
      </c>
      <c r="Q63">
        <v>11.321937</v>
      </c>
      <c r="R63">
        <v>12</v>
      </c>
      <c r="S63">
        <v>8</v>
      </c>
      <c r="T63">
        <v>0</v>
      </c>
      <c r="U63">
        <v>418.77</v>
      </c>
      <c r="V63">
        <v>6.14</v>
      </c>
      <c r="W63">
        <v>29.680599999999998</v>
      </c>
      <c r="X63">
        <v>83.169300000000007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51.775199999999998</v>
      </c>
      <c r="AL63">
        <v>2.3239999999999998</v>
      </c>
      <c r="AM63">
        <v>0</v>
      </c>
      <c r="AN63">
        <v>0.57389999999999997</v>
      </c>
      <c r="AO63">
        <v>0</v>
      </c>
      <c r="AP63">
        <v>3.2025000000000001</v>
      </c>
      <c r="AQ63">
        <v>15.561</v>
      </c>
      <c r="AR63">
        <v>13.247999999999999</v>
      </c>
      <c r="AS63">
        <v>14.7972</v>
      </c>
      <c r="AT63">
        <v>20.000038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105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1603.5029520000001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183.4</v>
      </c>
      <c r="L64">
        <v>122</v>
      </c>
      <c r="M64">
        <v>92</v>
      </c>
      <c r="N64">
        <v>118.125</v>
      </c>
      <c r="O64">
        <v>123.66562500000001</v>
      </c>
      <c r="P64">
        <v>136.875</v>
      </c>
      <c r="Q64">
        <v>11.321937</v>
      </c>
      <c r="R64">
        <v>12</v>
      </c>
      <c r="S64">
        <v>8</v>
      </c>
      <c r="T64">
        <v>0</v>
      </c>
      <c r="U64">
        <v>418.77</v>
      </c>
      <c r="V64">
        <v>6.14</v>
      </c>
      <c r="W64">
        <v>29.680599999999998</v>
      </c>
      <c r="X64">
        <v>83.169300000000007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0</v>
      </c>
      <c r="AH64">
        <v>23.390899999999998</v>
      </c>
      <c r="AI64">
        <v>0</v>
      </c>
      <c r="AJ64">
        <v>0</v>
      </c>
      <c r="AK64">
        <v>51.775199999999998</v>
      </c>
      <c r="AL64">
        <v>2.3239999999999998</v>
      </c>
      <c r="AM64">
        <v>0</v>
      </c>
      <c r="AN64">
        <v>0.57389999999999997</v>
      </c>
      <c r="AO64">
        <v>0</v>
      </c>
      <c r="AP64">
        <v>3.2025000000000001</v>
      </c>
      <c r="AQ64">
        <v>15.561</v>
      </c>
      <c r="AR64">
        <v>13.247999999999999</v>
      </c>
      <c r="AS64">
        <v>14.7972</v>
      </c>
      <c r="AT64">
        <v>20.000038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104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1625.8938520000002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183.4</v>
      </c>
      <c r="L65">
        <v>132</v>
      </c>
      <c r="M65">
        <v>92</v>
      </c>
      <c r="N65">
        <v>118.125</v>
      </c>
      <c r="O65">
        <v>123.66562500000001</v>
      </c>
      <c r="P65">
        <v>136.875</v>
      </c>
      <c r="Q65">
        <v>11.321937</v>
      </c>
      <c r="R65">
        <v>12</v>
      </c>
      <c r="S65">
        <v>8</v>
      </c>
      <c r="T65">
        <v>0</v>
      </c>
      <c r="U65">
        <v>418.77</v>
      </c>
      <c r="V65">
        <v>9.1045999999999996</v>
      </c>
      <c r="W65">
        <v>29.680599999999998</v>
      </c>
      <c r="X65">
        <v>83.169300000000007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23.390899999999998</v>
      </c>
      <c r="AI65">
        <v>0</v>
      </c>
      <c r="AJ65">
        <v>0</v>
      </c>
      <c r="AK65">
        <v>51.775199999999998</v>
      </c>
      <c r="AL65">
        <v>2.3239999999999998</v>
      </c>
      <c r="AM65">
        <v>0</v>
      </c>
      <c r="AN65">
        <v>0.57389999999999997</v>
      </c>
      <c r="AO65">
        <v>0</v>
      </c>
      <c r="AP65">
        <v>3.2025000000000001</v>
      </c>
      <c r="AQ65">
        <v>15.561</v>
      </c>
      <c r="AR65">
        <v>13.247999999999999</v>
      </c>
      <c r="AS65">
        <v>14.7972</v>
      </c>
      <c r="AT65">
        <v>20.000038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105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1633.3376519999999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183.4</v>
      </c>
      <c r="L66">
        <v>132</v>
      </c>
      <c r="M66">
        <v>92</v>
      </c>
      <c r="N66">
        <v>118.125</v>
      </c>
      <c r="O66">
        <v>123.66562500000001</v>
      </c>
      <c r="P66">
        <v>136.875</v>
      </c>
      <c r="Q66">
        <v>11.321937</v>
      </c>
      <c r="R66">
        <v>12</v>
      </c>
      <c r="S66">
        <v>8</v>
      </c>
      <c r="T66">
        <v>0</v>
      </c>
      <c r="U66">
        <v>418.77</v>
      </c>
      <c r="V66">
        <v>9.1045999999999996</v>
      </c>
      <c r="W66">
        <v>29.680599999999998</v>
      </c>
      <c r="X66">
        <v>83.169300000000007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23.390899999999998</v>
      </c>
      <c r="AI66">
        <v>0</v>
      </c>
      <c r="AJ66">
        <v>0</v>
      </c>
      <c r="AK66">
        <v>51.775199999999998</v>
      </c>
      <c r="AL66">
        <v>2.3239999999999998</v>
      </c>
      <c r="AM66">
        <v>0</v>
      </c>
      <c r="AN66">
        <v>0.57389999999999997</v>
      </c>
      <c r="AO66">
        <v>0</v>
      </c>
      <c r="AP66">
        <v>3.2025000000000001</v>
      </c>
      <c r="AQ66">
        <v>15.561</v>
      </c>
      <c r="AR66">
        <v>13.247999999999999</v>
      </c>
      <c r="AS66">
        <v>14.7972</v>
      </c>
      <c r="AT66">
        <v>20.000038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1632.3376519999999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217.2</v>
      </c>
      <c r="L67">
        <v>132</v>
      </c>
      <c r="M67">
        <v>92</v>
      </c>
      <c r="N67">
        <v>118.125</v>
      </c>
      <c r="O67">
        <v>123.66562500000001</v>
      </c>
      <c r="P67">
        <v>136.875</v>
      </c>
      <c r="Q67">
        <v>11.321937</v>
      </c>
      <c r="R67">
        <v>12</v>
      </c>
      <c r="S67">
        <v>8</v>
      </c>
      <c r="T67">
        <v>0</v>
      </c>
      <c r="U67">
        <v>418.77</v>
      </c>
      <c r="V67">
        <v>14.0046</v>
      </c>
      <c r="W67">
        <v>35.940600000000003</v>
      </c>
      <c r="X67">
        <v>83.169300000000007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42.615000000000002</v>
      </c>
      <c r="AI67">
        <v>0</v>
      </c>
      <c r="AJ67">
        <v>0</v>
      </c>
      <c r="AK67">
        <v>51.775199999999998</v>
      </c>
      <c r="AL67">
        <v>2.3239999999999998</v>
      </c>
      <c r="AM67">
        <v>0</v>
      </c>
      <c r="AN67">
        <v>0.57389999999999997</v>
      </c>
      <c r="AO67">
        <v>0</v>
      </c>
      <c r="AP67">
        <v>3.2025000000000001</v>
      </c>
      <c r="AQ67">
        <v>15.561</v>
      </c>
      <c r="AR67">
        <v>13.247999999999999</v>
      </c>
      <c r="AS67">
        <v>14.7972</v>
      </c>
      <c r="AT67">
        <v>20.000038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103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1695.5217520000001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284.36379299999999</v>
      </c>
      <c r="L68">
        <v>132</v>
      </c>
      <c r="M68">
        <v>92</v>
      </c>
      <c r="N68">
        <v>118.125</v>
      </c>
      <c r="O68">
        <v>123.66562500000001</v>
      </c>
      <c r="P68">
        <v>136.875</v>
      </c>
      <c r="Q68">
        <v>11.321937</v>
      </c>
      <c r="R68">
        <v>12</v>
      </c>
      <c r="S68">
        <v>8</v>
      </c>
      <c r="T68">
        <v>0</v>
      </c>
      <c r="U68">
        <v>418.77</v>
      </c>
      <c r="V68">
        <v>14.0046</v>
      </c>
      <c r="W68">
        <v>35.940600000000003</v>
      </c>
      <c r="X68">
        <v>83.169300000000007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42.615000000000002</v>
      </c>
      <c r="AI68">
        <v>0</v>
      </c>
      <c r="AJ68">
        <v>0</v>
      </c>
      <c r="AK68">
        <v>51.775199999999998</v>
      </c>
      <c r="AL68">
        <v>2.3239999999999998</v>
      </c>
      <c r="AM68">
        <v>0</v>
      </c>
      <c r="AN68">
        <v>0.57389999999999997</v>
      </c>
      <c r="AO68">
        <v>0</v>
      </c>
      <c r="AP68">
        <v>3.2025000000000001</v>
      </c>
      <c r="AQ68">
        <v>15.561</v>
      </c>
      <c r="AR68">
        <v>13.247999999999999</v>
      </c>
      <c r="AS68">
        <v>14.7972</v>
      </c>
      <c r="AT68">
        <v>20.000038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102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1761.685545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300.8338</v>
      </c>
      <c r="L69">
        <v>132</v>
      </c>
      <c r="M69">
        <v>92</v>
      </c>
      <c r="N69">
        <v>118.125</v>
      </c>
      <c r="O69">
        <v>123.66562500000001</v>
      </c>
      <c r="P69">
        <v>136.875</v>
      </c>
      <c r="Q69">
        <v>11.321937</v>
      </c>
      <c r="R69">
        <v>12</v>
      </c>
      <c r="S69">
        <v>8</v>
      </c>
      <c r="T69">
        <v>0</v>
      </c>
      <c r="U69">
        <v>418.77</v>
      </c>
      <c r="V69">
        <v>14.0046</v>
      </c>
      <c r="W69">
        <v>35.940600000000003</v>
      </c>
      <c r="X69">
        <v>83.169300000000007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1.321</v>
      </c>
      <c r="AE69">
        <v>16.478852</v>
      </c>
      <c r="AF69">
        <v>8.8740000000000006</v>
      </c>
      <c r="AG69">
        <v>0</v>
      </c>
      <c r="AH69">
        <v>42.615000000000002</v>
      </c>
      <c r="AI69">
        <v>0</v>
      </c>
      <c r="AJ69">
        <v>0</v>
      </c>
      <c r="AK69">
        <v>51.775199999999998</v>
      </c>
      <c r="AL69">
        <v>2.3239999999999998</v>
      </c>
      <c r="AM69">
        <v>0</v>
      </c>
      <c r="AN69">
        <v>0.57389999999999997</v>
      </c>
      <c r="AO69">
        <v>0</v>
      </c>
      <c r="AP69">
        <v>3.2025000000000001</v>
      </c>
      <c r="AQ69">
        <v>15.561</v>
      </c>
      <c r="AR69">
        <v>13.247999999999999</v>
      </c>
      <c r="AS69">
        <v>14.7972</v>
      </c>
      <c r="AT69">
        <v>20.000038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103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1780.4765520000001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298.2038</v>
      </c>
      <c r="L70">
        <v>132</v>
      </c>
      <c r="M70">
        <v>92</v>
      </c>
      <c r="N70">
        <v>118.125</v>
      </c>
      <c r="O70">
        <v>123.66562500000001</v>
      </c>
      <c r="P70">
        <v>136.875</v>
      </c>
      <c r="Q70">
        <v>11.321937</v>
      </c>
      <c r="R70">
        <v>12</v>
      </c>
      <c r="S70">
        <v>8</v>
      </c>
      <c r="T70">
        <v>0</v>
      </c>
      <c r="U70">
        <v>418.77</v>
      </c>
      <c r="V70">
        <v>14.0046</v>
      </c>
      <c r="W70">
        <v>35.940600000000003</v>
      </c>
      <c r="X70">
        <v>83.169300000000007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9.1360360000000007</v>
      </c>
      <c r="AE70">
        <v>16.478852</v>
      </c>
      <c r="AF70">
        <v>8.8740000000000006</v>
      </c>
      <c r="AG70">
        <v>0</v>
      </c>
      <c r="AH70">
        <v>42.615000000000002</v>
      </c>
      <c r="AI70">
        <v>0</v>
      </c>
      <c r="AJ70">
        <v>0</v>
      </c>
      <c r="AK70">
        <v>51.775199999999998</v>
      </c>
      <c r="AL70">
        <v>2.3239999999999998</v>
      </c>
      <c r="AM70">
        <v>0</v>
      </c>
      <c r="AN70">
        <v>0.57389999999999997</v>
      </c>
      <c r="AO70">
        <v>0</v>
      </c>
      <c r="AP70">
        <v>3.2025000000000001</v>
      </c>
      <c r="AQ70">
        <v>31.122</v>
      </c>
      <c r="AR70">
        <v>13.247999999999999</v>
      </c>
      <c r="AS70">
        <v>14.7972</v>
      </c>
      <c r="AT70">
        <v>20.000038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108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1806.2225880000003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322.80380000000002</v>
      </c>
      <c r="L71">
        <v>122</v>
      </c>
      <c r="M71">
        <v>92</v>
      </c>
      <c r="N71">
        <v>118.125</v>
      </c>
      <c r="O71">
        <v>123.66562500000001</v>
      </c>
      <c r="P71">
        <v>136.875</v>
      </c>
      <c r="Q71">
        <v>7.77</v>
      </c>
      <c r="R71">
        <v>12</v>
      </c>
      <c r="S71">
        <v>8</v>
      </c>
      <c r="T71">
        <v>0</v>
      </c>
      <c r="U71">
        <v>418.77</v>
      </c>
      <c r="V71">
        <v>14.0046</v>
      </c>
      <c r="W71">
        <v>41.276000000000003</v>
      </c>
      <c r="X71">
        <v>93.175246000000001</v>
      </c>
      <c r="Y71">
        <v>0</v>
      </c>
      <c r="Z71">
        <v>0</v>
      </c>
      <c r="AA71">
        <v>7.0309999999999997</v>
      </c>
      <c r="AB71">
        <v>0</v>
      </c>
      <c r="AC71">
        <v>0</v>
      </c>
      <c r="AD71">
        <v>9.1360360000000007</v>
      </c>
      <c r="AE71">
        <v>16.478852</v>
      </c>
      <c r="AF71">
        <v>8.8740000000000006</v>
      </c>
      <c r="AG71">
        <v>0</v>
      </c>
      <c r="AH71">
        <v>42.615000000000002</v>
      </c>
      <c r="AI71">
        <v>0</v>
      </c>
      <c r="AJ71">
        <v>0</v>
      </c>
      <c r="AK71">
        <v>51.775199999999998</v>
      </c>
      <c r="AL71">
        <v>2.3239999999999998</v>
      </c>
      <c r="AM71">
        <v>0</v>
      </c>
      <c r="AN71">
        <v>0.57389999999999997</v>
      </c>
      <c r="AO71">
        <v>0</v>
      </c>
      <c r="AP71">
        <v>11.922267</v>
      </c>
      <c r="AQ71">
        <v>62.244</v>
      </c>
      <c r="AR71">
        <v>8.8320000000000007</v>
      </c>
      <c r="AS71">
        <v>14.7972</v>
      </c>
      <c r="AT71">
        <v>20.000038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1888.0687640000001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326.80380000000002</v>
      </c>
      <c r="L72">
        <v>122</v>
      </c>
      <c r="M72">
        <v>92</v>
      </c>
      <c r="N72">
        <v>118.125</v>
      </c>
      <c r="O72">
        <v>123.66562500000001</v>
      </c>
      <c r="P72">
        <v>136.875</v>
      </c>
      <c r="Q72">
        <v>7.77</v>
      </c>
      <c r="R72">
        <v>12</v>
      </c>
      <c r="S72">
        <v>8</v>
      </c>
      <c r="T72">
        <v>0</v>
      </c>
      <c r="U72">
        <v>418.77</v>
      </c>
      <c r="V72">
        <v>14.0046</v>
      </c>
      <c r="W72">
        <v>41.276000000000003</v>
      </c>
      <c r="X72">
        <v>98.34</v>
      </c>
      <c r="Y72">
        <v>0</v>
      </c>
      <c r="Z72">
        <v>0</v>
      </c>
      <c r="AA72">
        <v>13.983000000000001</v>
      </c>
      <c r="AB72">
        <v>0</v>
      </c>
      <c r="AC72">
        <v>0</v>
      </c>
      <c r="AD72">
        <v>18.272072000000001</v>
      </c>
      <c r="AE72">
        <v>16.478852</v>
      </c>
      <c r="AF72">
        <v>8.8740000000000006</v>
      </c>
      <c r="AG72">
        <v>0</v>
      </c>
      <c r="AH72">
        <v>56.82</v>
      </c>
      <c r="AI72">
        <v>3.1825000000000001</v>
      </c>
      <c r="AJ72">
        <v>0</v>
      </c>
      <c r="AK72">
        <v>51.775199999999998</v>
      </c>
      <c r="AL72">
        <v>2.3239999999999998</v>
      </c>
      <c r="AM72">
        <v>0</v>
      </c>
      <c r="AN72">
        <v>0.57389999999999997</v>
      </c>
      <c r="AO72">
        <v>0</v>
      </c>
      <c r="AP72">
        <v>11.922267</v>
      </c>
      <c r="AQ72">
        <v>62.244</v>
      </c>
      <c r="AR72">
        <v>8.8320000000000007</v>
      </c>
      <c r="AS72">
        <v>14.7972</v>
      </c>
      <c r="AT72">
        <v>20.000038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1930.7090539999997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326.80380000000002</v>
      </c>
      <c r="L73">
        <v>122</v>
      </c>
      <c r="M73">
        <v>92</v>
      </c>
      <c r="N73">
        <v>118.125</v>
      </c>
      <c r="O73">
        <v>123.66562500000001</v>
      </c>
      <c r="P73">
        <v>136.875</v>
      </c>
      <c r="Q73">
        <v>7.77</v>
      </c>
      <c r="R73">
        <v>12</v>
      </c>
      <c r="S73">
        <v>8</v>
      </c>
      <c r="T73">
        <v>0</v>
      </c>
      <c r="U73">
        <v>418.77</v>
      </c>
      <c r="V73">
        <v>14.0046</v>
      </c>
      <c r="W73">
        <v>41.276000000000003</v>
      </c>
      <c r="X73">
        <v>98.34</v>
      </c>
      <c r="Y73">
        <v>0</v>
      </c>
      <c r="Z73">
        <v>0</v>
      </c>
      <c r="AA73">
        <v>13.983000000000001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0</v>
      </c>
      <c r="AH73">
        <v>75.760000000000005</v>
      </c>
      <c r="AI73">
        <v>6.3650000000000002</v>
      </c>
      <c r="AJ73">
        <v>0</v>
      </c>
      <c r="AK73">
        <v>51.775199999999998</v>
      </c>
      <c r="AL73">
        <v>2.3239999999999998</v>
      </c>
      <c r="AM73">
        <v>0</v>
      </c>
      <c r="AN73">
        <v>0.57389999999999997</v>
      </c>
      <c r="AO73">
        <v>0</v>
      </c>
      <c r="AP73">
        <v>11.922267</v>
      </c>
      <c r="AQ73">
        <v>62.244</v>
      </c>
      <c r="AR73">
        <v>8.8320000000000007</v>
      </c>
      <c r="AS73">
        <v>14.7972</v>
      </c>
      <c r="AT73">
        <v>20.000038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1966.0015939999998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326.80380000000002</v>
      </c>
      <c r="L74">
        <v>122</v>
      </c>
      <c r="M74">
        <v>92</v>
      </c>
      <c r="N74">
        <v>118.125</v>
      </c>
      <c r="O74">
        <v>123.66562500000001</v>
      </c>
      <c r="P74">
        <v>136.875</v>
      </c>
      <c r="Q74">
        <v>7.77</v>
      </c>
      <c r="R74">
        <v>12</v>
      </c>
      <c r="S74">
        <v>8</v>
      </c>
      <c r="T74">
        <v>0</v>
      </c>
      <c r="U74">
        <v>418.77</v>
      </c>
      <c r="V74">
        <v>14.0046</v>
      </c>
      <c r="W74">
        <v>41.276000000000003</v>
      </c>
      <c r="X74">
        <v>98.34</v>
      </c>
      <c r="Y74">
        <v>0</v>
      </c>
      <c r="Z74">
        <v>0</v>
      </c>
      <c r="AA74">
        <v>28.045000000000002</v>
      </c>
      <c r="AB74">
        <v>13.17004</v>
      </c>
      <c r="AC74">
        <v>0</v>
      </c>
      <c r="AD74">
        <v>18.272072000000001</v>
      </c>
      <c r="AE74">
        <v>16.478852</v>
      </c>
      <c r="AF74">
        <v>17.748000000000001</v>
      </c>
      <c r="AG74">
        <v>0</v>
      </c>
      <c r="AH74">
        <v>94.7</v>
      </c>
      <c r="AI74">
        <v>32.700823999999997</v>
      </c>
      <c r="AJ74">
        <v>0</v>
      </c>
      <c r="AK74">
        <v>51.775199999999998</v>
      </c>
      <c r="AL74">
        <v>2.3239999999999998</v>
      </c>
      <c r="AM74">
        <v>0</v>
      </c>
      <c r="AN74">
        <v>0.57389999999999997</v>
      </c>
      <c r="AO74">
        <v>0</v>
      </c>
      <c r="AP74">
        <v>3.843</v>
      </c>
      <c r="AQ74">
        <v>62.244</v>
      </c>
      <c r="AR74">
        <v>13.247999999999999</v>
      </c>
      <c r="AS74">
        <v>14.7972</v>
      </c>
      <c r="AT74">
        <v>20.000038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2029.5501510000001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336.88069999999999</v>
      </c>
      <c r="L75">
        <v>138</v>
      </c>
      <c r="M75">
        <v>92</v>
      </c>
      <c r="N75">
        <v>118.125</v>
      </c>
      <c r="O75">
        <v>123.66562500000001</v>
      </c>
      <c r="P75">
        <v>136.875</v>
      </c>
      <c r="Q75">
        <v>7.77</v>
      </c>
      <c r="R75">
        <v>17.136794999999999</v>
      </c>
      <c r="S75">
        <v>8</v>
      </c>
      <c r="T75">
        <v>0</v>
      </c>
      <c r="U75">
        <v>418.77</v>
      </c>
      <c r="V75">
        <v>14.0046</v>
      </c>
      <c r="W75">
        <v>41.276000000000003</v>
      </c>
      <c r="X75">
        <v>98.34</v>
      </c>
      <c r="Y75">
        <v>0</v>
      </c>
      <c r="Z75">
        <v>3.3</v>
      </c>
      <c r="AA75">
        <v>39.5</v>
      </c>
      <c r="AB75">
        <v>26.34008</v>
      </c>
      <c r="AC75">
        <v>2.5468000000000002</v>
      </c>
      <c r="AD75">
        <v>27.408107999999999</v>
      </c>
      <c r="AE75">
        <v>32.957704</v>
      </c>
      <c r="AF75">
        <v>17.748000000000001</v>
      </c>
      <c r="AG75">
        <v>0</v>
      </c>
      <c r="AH75">
        <v>113.64</v>
      </c>
      <c r="AI75">
        <v>32.700823999999997</v>
      </c>
      <c r="AJ75">
        <v>0</v>
      </c>
      <c r="AK75">
        <v>51.775199999999998</v>
      </c>
      <c r="AL75">
        <v>2.3239999999999998</v>
      </c>
      <c r="AM75">
        <v>4.7988</v>
      </c>
      <c r="AN75">
        <v>0.57389999999999997</v>
      </c>
      <c r="AO75">
        <v>0</v>
      </c>
      <c r="AP75">
        <v>3.843</v>
      </c>
      <c r="AQ75">
        <v>62.244</v>
      </c>
      <c r="AR75">
        <v>50.783999999999999</v>
      </c>
      <c r="AS75">
        <v>14.7972</v>
      </c>
      <c r="AT75">
        <v>20.000038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2177.1253740000002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336.88069999999999</v>
      </c>
      <c r="L76">
        <v>138</v>
      </c>
      <c r="M76">
        <v>92</v>
      </c>
      <c r="N76">
        <v>118.125</v>
      </c>
      <c r="O76">
        <v>123.66562500000001</v>
      </c>
      <c r="P76">
        <v>136.875</v>
      </c>
      <c r="Q76">
        <v>7.77</v>
      </c>
      <c r="R76">
        <v>17.767099999999999</v>
      </c>
      <c r="S76">
        <v>10.86998</v>
      </c>
      <c r="T76">
        <v>0</v>
      </c>
      <c r="U76">
        <v>418.77</v>
      </c>
      <c r="V76">
        <v>14.0046</v>
      </c>
      <c r="W76">
        <v>41.276000000000003</v>
      </c>
      <c r="X76">
        <v>98.34</v>
      </c>
      <c r="Y76">
        <v>0</v>
      </c>
      <c r="Z76">
        <v>19.5624</v>
      </c>
      <c r="AA76">
        <v>42.14808</v>
      </c>
      <c r="AB76">
        <v>39.510120000000001</v>
      </c>
      <c r="AC76">
        <v>11.078580000000001</v>
      </c>
      <c r="AD76">
        <v>36.544144000000003</v>
      </c>
      <c r="AE76">
        <v>49.436556000000003</v>
      </c>
      <c r="AF76">
        <v>29.58</v>
      </c>
      <c r="AG76">
        <v>0</v>
      </c>
      <c r="AH76">
        <v>140.34540000000001</v>
      </c>
      <c r="AI76">
        <v>32.700823999999997</v>
      </c>
      <c r="AJ76">
        <v>0</v>
      </c>
      <c r="AK76">
        <v>51.775199999999998</v>
      </c>
      <c r="AL76">
        <v>13.944000000000001</v>
      </c>
      <c r="AM76">
        <v>15.804048</v>
      </c>
      <c r="AN76">
        <v>0.57389999999999997</v>
      </c>
      <c r="AO76">
        <v>0</v>
      </c>
      <c r="AP76">
        <v>3.843</v>
      </c>
      <c r="AQ76">
        <v>62.244</v>
      </c>
      <c r="AR76">
        <v>50.783999999999999</v>
      </c>
      <c r="AS76">
        <v>14.7972</v>
      </c>
      <c r="AT76">
        <v>20.000038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116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2305.0154950000001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336.88069999999999</v>
      </c>
      <c r="L77">
        <v>138</v>
      </c>
      <c r="M77">
        <v>92</v>
      </c>
      <c r="N77">
        <v>118.125</v>
      </c>
      <c r="O77">
        <v>123.66562500000001</v>
      </c>
      <c r="P77">
        <v>136.875</v>
      </c>
      <c r="Q77">
        <v>8.0395509999999994</v>
      </c>
      <c r="R77">
        <v>17.767099999999999</v>
      </c>
      <c r="S77">
        <v>10.86998</v>
      </c>
      <c r="T77">
        <v>0</v>
      </c>
      <c r="U77">
        <v>418.77</v>
      </c>
      <c r="V77">
        <v>14.0046</v>
      </c>
      <c r="W77">
        <v>41.276000000000003</v>
      </c>
      <c r="X77">
        <v>98.34</v>
      </c>
      <c r="Y77">
        <v>0</v>
      </c>
      <c r="Z77">
        <v>19.5624</v>
      </c>
      <c r="AA77">
        <v>42.14808</v>
      </c>
      <c r="AB77">
        <v>39.510120000000001</v>
      </c>
      <c r="AC77">
        <v>11.078580000000001</v>
      </c>
      <c r="AD77">
        <v>36.544144000000003</v>
      </c>
      <c r="AE77">
        <v>49.436556000000003</v>
      </c>
      <c r="AF77">
        <v>29.58</v>
      </c>
      <c r="AG77">
        <v>0</v>
      </c>
      <c r="AH77">
        <v>140.34540000000001</v>
      </c>
      <c r="AI77">
        <v>32.700823999999997</v>
      </c>
      <c r="AJ77">
        <v>0</v>
      </c>
      <c r="AK77">
        <v>51.775199999999998</v>
      </c>
      <c r="AL77">
        <v>79.376220000000004</v>
      </c>
      <c r="AM77">
        <v>15.804048</v>
      </c>
      <c r="AN77">
        <v>0.57389999999999997</v>
      </c>
      <c r="AO77">
        <v>0</v>
      </c>
      <c r="AP77">
        <v>3.843</v>
      </c>
      <c r="AQ77">
        <v>62.244</v>
      </c>
      <c r="AR77">
        <v>8.8320000000000007</v>
      </c>
      <c r="AS77">
        <v>14.7972</v>
      </c>
      <c r="AT77">
        <v>20.000038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2326.7652659999999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336.88069999999999</v>
      </c>
      <c r="L78">
        <v>138</v>
      </c>
      <c r="M78">
        <v>92</v>
      </c>
      <c r="N78">
        <v>118.125</v>
      </c>
      <c r="O78">
        <v>123.66562500000001</v>
      </c>
      <c r="P78">
        <v>136.875</v>
      </c>
      <c r="Q78">
        <v>8.0395509999999994</v>
      </c>
      <c r="R78">
        <v>17.767099999999999</v>
      </c>
      <c r="S78">
        <v>10.86998</v>
      </c>
      <c r="T78">
        <v>0</v>
      </c>
      <c r="U78">
        <v>418.77</v>
      </c>
      <c r="V78">
        <v>14.0046</v>
      </c>
      <c r="W78">
        <v>41.276000000000003</v>
      </c>
      <c r="X78">
        <v>98.34</v>
      </c>
      <c r="Y78">
        <v>0</v>
      </c>
      <c r="Z78">
        <v>19.5624</v>
      </c>
      <c r="AA78">
        <v>42.14808</v>
      </c>
      <c r="AB78">
        <v>39.510120000000001</v>
      </c>
      <c r="AC78">
        <v>11.078580000000001</v>
      </c>
      <c r="AD78">
        <v>36.544144000000003</v>
      </c>
      <c r="AE78">
        <v>49.436556000000003</v>
      </c>
      <c r="AF78">
        <v>29.58</v>
      </c>
      <c r="AG78">
        <v>0</v>
      </c>
      <c r="AH78">
        <v>140.34540000000001</v>
      </c>
      <c r="AI78">
        <v>32.700823999999997</v>
      </c>
      <c r="AJ78">
        <v>0</v>
      </c>
      <c r="AK78">
        <v>51.775199999999998</v>
      </c>
      <c r="AL78">
        <v>79.376220000000004</v>
      </c>
      <c r="AM78">
        <v>15.804048</v>
      </c>
      <c r="AN78">
        <v>0.57389999999999997</v>
      </c>
      <c r="AO78">
        <v>0</v>
      </c>
      <c r="AP78">
        <v>3.843</v>
      </c>
      <c r="AQ78">
        <v>62.244</v>
      </c>
      <c r="AR78">
        <v>8.8320000000000007</v>
      </c>
      <c r="AS78">
        <v>14.7972</v>
      </c>
      <c r="AT78">
        <v>20.000038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2324.7652659999999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302.55391800000001</v>
      </c>
      <c r="L79">
        <v>123.57</v>
      </c>
      <c r="M79">
        <v>92</v>
      </c>
      <c r="N79">
        <v>118.125</v>
      </c>
      <c r="O79">
        <v>123.66562500000001</v>
      </c>
      <c r="P79">
        <v>136.875</v>
      </c>
      <c r="Q79">
        <v>13.583299999999999</v>
      </c>
      <c r="R79">
        <v>25.617699999999999</v>
      </c>
      <c r="S79">
        <v>11.444978000000001</v>
      </c>
      <c r="T79">
        <v>0</v>
      </c>
      <c r="U79">
        <v>418.77</v>
      </c>
      <c r="V79">
        <v>14.0046</v>
      </c>
      <c r="W79">
        <v>41.276000000000003</v>
      </c>
      <c r="X79">
        <v>98.34</v>
      </c>
      <c r="Y79">
        <v>0</v>
      </c>
      <c r="Z79">
        <v>19.5624</v>
      </c>
      <c r="AA79">
        <v>28.045000000000002</v>
      </c>
      <c r="AB79">
        <v>39.510120000000001</v>
      </c>
      <c r="AC79">
        <v>11.078580000000001</v>
      </c>
      <c r="AD79">
        <v>36.544144000000003</v>
      </c>
      <c r="AE79">
        <v>49.436556000000003</v>
      </c>
      <c r="AF79">
        <v>29.58</v>
      </c>
      <c r="AG79">
        <v>0</v>
      </c>
      <c r="AH79">
        <v>140.34540000000001</v>
      </c>
      <c r="AI79">
        <v>32.700823999999997</v>
      </c>
      <c r="AJ79">
        <v>0</v>
      </c>
      <c r="AK79">
        <v>51.775199999999998</v>
      </c>
      <c r="AL79">
        <v>79.376220000000004</v>
      </c>
      <c r="AM79">
        <v>15.804048</v>
      </c>
      <c r="AN79">
        <v>0.57389999999999997</v>
      </c>
      <c r="AO79">
        <v>0</v>
      </c>
      <c r="AP79">
        <v>4.4835000000000003</v>
      </c>
      <c r="AQ79">
        <v>62.244</v>
      </c>
      <c r="AR79">
        <v>8.8320000000000007</v>
      </c>
      <c r="AS79">
        <v>14.7972</v>
      </c>
      <c r="AT79">
        <v>20.000038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108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2272.5152509999998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295.17380000000003</v>
      </c>
      <c r="L80">
        <v>123.57</v>
      </c>
      <c r="M80">
        <v>92</v>
      </c>
      <c r="N80">
        <v>118.125</v>
      </c>
      <c r="O80">
        <v>123.66562500000001</v>
      </c>
      <c r="P80">
        <v>136.875</v>
      </c>
      <c r="Q80">
        <v>13.583299999999999</v>
      </c>
      <c r="R80">
        <v>25.617699999999999</v>
      </c>
      <c r="S80">
        <v>11.516667999999999</v>
      </c>
      <c r="T80">
        <v>0</v>
      </c>
      <c r="U80">
        <v>418.77</v>
      </c>
      <c r="V80">
        <v>14.0046</v>
      </c>
      <c r="W80">
        <v>41.276000000000003</v>
      </c>
      <c r="X80">
        <v>98.34</v>
      </c>
      <c r="Y80">
        <v>0</v>
      </c>
      <c r="Z80">
        <v>19.5624</v>
      </c>
      <c r="AA80">
        <v>28.045000000000002</v>
      </c>
      <c r="AB80">
        <v>39.510120000000001</v>
      </c>
      <c r="AC80">
        <v>11.078580000000001</v>
      </c>
      <c r="AD80">
        <v>36.544144000000003</v>
      </c>
      <c r="AE80">
        <v>49.436556000000003</v>
      </c>
      <c r="AF80">
        <v>29.58</v>
      </c>
      <c r="AG80">
        <v>0</v>
      </c>
      <c r="AH80">
        <v>140.34540000000001</v>
      </c>
      <c r="AI80">
        <v>3.819</v>
      </c>
      <c r="AJ80">
        <v>0</v>
      </c>
      <c r="AK80">
        <v>51.775199999999998</v>
      </c>
      <c r="AL80">
        <v>12.782</v>
      </c>
      <c r="AM80">
        <v>15.804048</v>
      </c>
      <c r="AN80">
        <v>0.57389999999999997</v>
      </c>
      <c r="AO80">
        <v>0</v>
      </c>
      <c r="AP80">
        <v>4.4835000000000003</v>
      </c>
      <c r="AQ80">
        <v>62.244</v>
      </c>
      <c r="AR80">
        <v>8.8320000000000007</v>
      </c>
      <c r="AS80">
        <v>14.7972</v>
      </c>
      <c r="AT80">
        <v>20.000038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2165.730779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295.17380000000003</v>
      </c>
      <c r="L81">
        <v>123.57</v>
      </c>
      <c r="M81">
        <v>92</v>
      </c>
      <c r="N81">
        <v>118.125</v>
      </c>
      <c r="O81">
        <v>123.66562500000001</v>
      </c>
      <c r="P81">
        <v>136.875</v>
      </c>
      <c r="Q81">
        <v>13.583299999999999</v>
      </c>
      <c r="R81">
        <v>25.617699999999999</v>
      </c>
      <c r="S81">
        <v>11.516667999999999</v>
      </c>
      <c r="T81">
        <v>0</v>
      </c>
      <c r="U81">
        <v>418.77</v>
      </c>
      <c r="V81">
        <v>14.0046</v>
      </c>
      <c r="W81">
        <v>41.276000000000003</v>
      </c>
      <c r="X81">
        <v>98.34</v>
      </c>
      <c r="Y81">
        <v>0</v>
      </c>
      <c r="Z81">
        <v>6.5208000000000004</v>
      </c>
      <c r="AA81">
        <v>26.07</v>
      </c>
      <c r="AB81">
        <v>39.510120000000001</v>
      </c>
      <c r="AC81">
        <v>11.078580000000001</v>
      </c>
      <c r="AD81">
        <v>36.544144000000003</v>
      </c>
      <c r="AE81">
        <v>49.436556000000003</v>
      </c>
      <c r="AF81">
        <v>29.58</v>
      </c>
      <c r="AG81">
        <v>0</v>
      </c>
      <c r="AH81">
        <v>123.11</v>
      </c>
      <c r="AI81">
        <v>0</v>
      </c>
      <c r="AJ81">
        <v>0</v>
      </c>
      <c r="AK81">
        <v>51.775199999999998</v>
      </c>
      <c r="AL81">
        <v>2.3239999999999998</v>
      </c>
      <c r="AM81">
        <v>15.804048</v>
      </c>
      <c r="AN81">
        <v>0.57389999999999997</v>
      </c>
      <c r="AO81">
        <v>0</v>
      </c>
      <c r="AP81">
        <v>4.4835000000000003</v>
      </c>
      <c r="AQ81">
        <v>62.244</v>
      </c>
      <c r="AR81">
        <v>8.8320000000000007</v>
      </c>
      <c r="AS81">
        <v>14.7972</v>
      </c>
      <c r="AT81">
        <v>20.000038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2118.201779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295.17380000000003</v>
      </c>
      <c r="L82">
        <v>123.57</v>
      </c>
      <c r="M82">
        <v>92</v>
      </c>
      <c r="N82">
        <v>118.125</v>
      </c>
      <c r="O82">
        <v>123.66562500000001</v>
      </c>
      <c r="P82">
        <v>136.875</v>
      </c>
      <c r="Q82">
        <v>13.583299999999999</v>
      </c>
      <c r="R82">
        <v>25.617699999999999</v>
      </c>
      <c r="S82">
        <v>11.516667999999999</v>
      </c>
      <c r="T82">
        <v>0</v>
      </c>
      <c r="U82">
        <v>418.77</v>
      </c>
      <c r="V82">
        <v>14.0046</v>
      </c>
      <c r="W82">
        <v>41.276000000000003</v>
      </c>
      <c r="X82">
        <v>98.34</v>
      </c>
      <c r="Y82">
        <v>0</v>
      </c>
      <c r="Z82">
        <v>0</v>
      </c>
      <c r="AA82">
        <v>13.983000000000001</v>
      </c>
      <c r="AB82">
        <v>26.34008</v>
      </c>
      <c r="AC82">
        <v>0</v>
      </c>
      <c r="AD82">
        <v>27.3447</v>
      </c>
      <c r="AE82">
        <v>49.436556000000003</v>
      </c>
      <c r="AF82">
        <v>18.734000000000002</v>
      </c>
      <c r="AG82">
        <v>0</v>
      </c>
      <c r="AH82">
        <v>112.693</v>
      </c>
      <c r="AI82">
        <v>0</v>
      </c>
      <c r="AJ82">
        <v>0</v>
      </c>
      <c r="AK82">
        <v>51.775199999999998</v>
      </c>
      <c r="AL82">
        <v>2.3239999999999998</v>
      </c>
      <c r="AM82">
        <v>15.804048</v>
      </c>
      <c r="AN82">
        <v>0.57389999999999997</v>
      </c>
      <c r="AO82">
        <v>0</v>
      </c>
      <c r="AP82">
        <v>4.4835000000000003</v>
      </c>
      <c r="AQ82">
        <v>62.244</v>
      </c>
      <c r="AR82">
        <v>8.8320000000000007</v>
      </c>
      <c r="AS82">
        <v>14.7972</v>
      </c>
      <c r="AT82">
        <v>20.000038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2040.8829150000001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295.17380000000003</v>
      </c>
      <c r="L83">
        <v>123.57</v>
      </c>
      <c r="M83">
        <v>92</v>
      </c>
      <c r="N83">
        <v>118.125</v>
      </c>
      <c r="O83">
        <v>123.66562500000001</v>
      </c>
      <c r="P83">
        <v>136.875</v>
      </c>
      <c r="Q83">
        <v>13.583299999999999</v>
      </c>
      <c r="R83">
        <v>25.617699999999999</v>
      </c>
      <c r="S83">
        <v>11.516667999999999</v>
      </c>
      <c r="T83">
        <v>0</v>
      </c>
      <c r="U83">
        <v>418.77</v>
      </c>
      <c r="V83">
        <v>9.2005280000000003</v>
      </c>
      <c r="W83">
        <v>41.276000000000003</v>
      </c>
      <c r="X83">
        <v>98.34</v>
      </c>
      <c r="Y83">
        <v>0</v>
      </c>
      <c r="Z83">
        <v>0</v>
      </c>
      <c r="AA83">
        <v>7.0309999999999997</v>
      </c>
      <c r="AB83">
        <v>13.17004</v>
      </c>
      <c r="AC83">
        <v>0</v>
      </c>
      <c r="AD83">
        <v>18.229800000000001</v>
      </c>
      <c r="AE83">
        <v>32.957704</v>
      </c>
      <c r="AF83">
        <v>9.86</v>
      </c>
      <c r="AG83">
        <v>0</v>
      </c>
      <c r="AH83">
        <v>94.7</v>
      </c>
      <c r="AI83">
        <v>0</v>
      </c>
      <c r="AJ83">
        <v>0</v>
      </c>
      <c r="AK83">
        <v>51.775199999999998</v>
      </c>
      <c r="AL83">
        <v>2.3239999999999998</v>
      </c>
      <c r="AM83">
        <v>13.33</v>
      </c>
      <c r="AN83">
        <v>0.57389999999999997</v>
      </c>
      <c r="AO83">
        <v>0</v>
      </c>
      <c r="AP83">
        <v>3.843</v>
      </c>
      <c r="AQ83">
        <v>31.122</v>
      </c>
      <c r="AR83">
        <v>50.783999999999999</v>
      </c>
      <c r="AS83">
        <v>14.7972</v>
      </c>
      <c r="AT83">
        <v>20.000038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1968.2115030000002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295.17380000000003</v>
      </c>
      <c r="L84">
        <v>123.57</v>
      </c>
      <c r="M84">
        <v>92</v>
      </c>
      <c r="N84">
        <v>118.125</v>
      </c>
      <c r="O84">
        <v>123.66562500000001</v>
      </c>
      <c r="P84">
        <v>136.875</v>
      </c>
      <c r="Q84">
        <v>13.583299999999999</v>
      </c>
      <c r="R84">
        <v>25.617699999999999</v>
      </c>
      <c r="S84">
        <v>11.516667999999999</v>
      </c>
      <c r="T84">
        <v>0</v>
      </c>
      <c r="U84">
        <v>418.77</v>
      </c>
      <c r="V84">
        <v>9.1045999999999996</v>
      </c>
      <c r="W84">
        <v>41.276000000000003</v>
      </c>
      <c r="X84">
        <v>98.34</v>
      </c>
      <c r="Y84">
        <v>0</v>
      </c>
      <c r="Z84">
        <v>0</v>
      </c>
      <c r="AA84">
        <v>0</v>
      </c>
      <c r="AB84">
        <v>13.17004</v>
      </c>
      <c r="AC84">
        <v>0</v>
      </c>
      <c r="AD84">
        <v>18.229800000000001</v>
      </c>
      <c r="AE84">
        <v>16.478852</v>
      </c>
      <c r="AF84">
        <v>8.8740000000000006</v>
      </c>
      <c r="AG84">
        <v>0</v>
      </c>
      <c r="AH84">
        <v>75.760000000000005</v>
      </c>
      <c r="AI84">
        <v>0</v>
      </c>
      <c r="AJ84">
        <v>0</v>
      </c>
      <c r="AK84">
        <v>51.775199999999998</v>
      </c>
      <c r="AL84">
        <v>2.3239999999999998</v>
      </c>
      <c r="AM84">
        <v>5.9984999999999999</v>
      </c>
      <c r="AN84">
        <v>0.57389999999999997</v>
      </c>
      <c r="AO84">
        <v>0</v>
      </c>
      <c r="AP84">
        <v>3.843</v>
      </c>
      <c r="AQ84">
        <v>31.122</v>
      </c>
      <c r="AR84">
        <v>50.783999999999999</v>
      </c>
      <c r="AS84">
        <v>14.7972</v>
      </c>
      <c r="AT84">
        <v>20.000038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1915.3482230000002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295.17380000000003</v>
      </c>
      <c r="L85">
        <v>123.57</v>
      </c>
      <c r="M85">
        <v>92</v>
      </c>
      <c r="N85">
        <v>118.125</v>
      </c>
      <c r="O85">
        <v>123.66562500000001</v>
      </c>
      <c r="P85">
        <v>136.875</v>
      </c>
      <c r="Q85">
        <v>13.583299999999999</v>
      </c>
      <c r="R85">
        <v>25.617699999999999</v>
      </c>
      <c r="S85">
        <v>11.516667999999999</v>
      </c>
      <c r="T85">
        <v>0</v>
      </c>
      <c r="U85">
        <v>418.77</v>
      </c>
      <c r="V85">
        <v>9.1045999999999996</v>
      </c>
      <c r="W85">
        <v>41.276000000000003</v>
      </c>
      <c r="X85">
        <v>98.34</v>
      </c>
      <c r="Y85">
        <v>0</v>
      </c>
      <c r="Z85">
        <v>0</v>
      </c>
      <c r="AA85">
        <v>0</v>
      </c>
      <c r="AB85">
        <v>13.17004</v>
      </c>
      <c r="AC85">
        <v>0</v>
      </c>
      <c r="AD85">
        <v>15.9841</v>
      </c>
      <c r="AE85">
        <v>16.478852</v>
      </c>
      <c r="AF85">
        <v>8.8740000000000006</v>
      </c>
      <c r="AG85">
        <v>0</v>
      </c>
      <c r="AH85">
        <v>56.82</v>
      </c>
      <c r="AI85">
        <v>0</v>
      </c>
      <c r="AJ85">
        <v>0</v>
      </c>
      <c r="AK85">
        <v>51.775199999999998</v>
      </c>
      <c r="AL85">
        <v>2.3239999999999998</v>
      </c>
      <c r="AM85">
        <v>5.3319999999999999</v>
      </c>
      <c r="AN85">
        <v>0.57389999999999997</v>
      </c>
      <c r="AO85">
        <v>0</v>
      </c>
      <c r="AP85">
        <v>3.843</v>
      </c>
      <c r="AQ85">
        <v>31.122</v>
      </c>
      <c r="AR85">
        <v>15.456</v>
      </c>
      <c r="AS85">
        <v>14.7972</v>
      </c>
      <c r="AT85">
        <v>20.000038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1853.1680229999999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295.17380000000003</v>
      </c>
      <c r="L86">
        <v>123.57</v>
      </c>
      <c r="M86">
        <v>92</v>
      </c>
      <c r="N86">
        <v>118.125</v>
      </c>
      <c r="O86">
        <v>123.66562500000001</v>
      </c>
      <c r="P86">
        <v>136.875</v>
      </c>
      <c r="Q86">
        <v>13.583299999999999</v>
      </c>
      <c r="R86">
        <v>25.617699999999999</v>
      </c>
      <c r="S86">
        <v>11.516667999999999</v>
      </c>
      <c r="T86">
        <v>0</v>
      </c>
      <c r="U86">
        <v>418.77</v>
      </c>
      <c r="V86">
        <v>9.1045999999999996</v>
      </c>
      <c r="W86">
        <v>41.276000000000003</v>
      </c>
      <c r="X86">
        <v>98.34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7.9260000000000002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51.775199999999998</v>
      </c>
      <c r="AL86">
        <v>2.3239999999999998</v>
      </c>
      <c r="AM86">
        <v>0</v>
      </c>
      <c r="AN86">
        <v>0.57389999999999997</v>
      </c>
      <c r="AO86">
        <v>0</v>
      </c>
      <c r="AP86">
        <v>3.843</v>
      </c>
      <c r="AQ86">
        <v>31.122</v>
      </c>
      <c r="AR86">
        <v>15.456</v>
      </c>
      <c r="AS86">
        <v>14.7972</v>
      </c>
      <c r="AT86">
        <v>20.000038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1806.6678830000001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295.17380000000003</v>
      </c>
      <c r="L87">
        <v>120.57</v>
      </c>
      <c r="M87">
        <v>92</v>
      </c>
      <c r="N87">
        <v>118.125</v>
      </c>
      <c r="O87">
        <v>123.66562500000001</v>
      </c>
      <c r="P87">
        <v>136.875</v>
      </c>
      <c r="Q87">
        <v>13.583299999999999</v>
      </c>
      <c r="R87">
        <v>19.050094000000001</v>
      </c>
      <c r="S87">
        <v>11.516667999999999</v>
      </c>
      <c r="T87">
        <v>0</v>
      </c>
      <c r="U87">
        <v>418.77</v>
      </c>
      <c r="V87">
        <v>9.1045999999999996</v>
      </c>
      <c r="W87">
        <v>41.276000000000003</v>
      </c>
      <c r="X87">
        <v>98.34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37.880000000000003</v>
      </c>
      <c r="AI87">
        <v>0</v>
      </c>
      <c r="AJ87">
        <v>0</v>
      </c>
      <c r="AK87">
        <v>51.775199999999998</v>
      </c>
      <c r="AL87">
        <v>2.3239999999999998</v>
      </c>
      <c r="AM87">
        <v>0</v>
      </c>
      <c r="AN87">
        <v>0.57389999999999997</v>
      </c>
      <c r="AO87">
        <v>0</v>
      </c>
      <c r="AP87">
        <v>3.843</v>
      </c>
      <c r="AQ87">
        <v>31.122</v>
      </c>
      <c r="AR87">
        <v>15.456</v>
      </c>
      <c r="AS87">
        <v>14.7972</v>
      </c>
      <c r="AT87">
        <v>20.000038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1785.1742770000001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295.17380000000003</v>
      </c>
      <c r="L88">
        <v>120.57</v>
      </c>
      <c r="M88">
        <v>92</v>
      </c>
      <c r="N88">
        <v>118.125</v>
      </c>
      <c r="O88">
        <v>123.66562500000001</v>
      </c>
      <c r="P88">
        <v>136.875</v>
      </c>
      <c r="Q88">
        <v>13.583299999999999</v>
      </c>
      <c r="R88">
        <v>11</v>
      </c>
      <c r="S88">
        <v>11.516667999999999</v>
      </c>
      <c r="T88">
        <v>0</v>
      </c>
      <c r="U88">
        <v>418.77</v>
      </c>
      <c r="V88">
        <v>9.1045999999999996</v>
      </c>
      <c r="W88">
        <v>41.276000000000003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37.880000000000003</v>
      </c>
      <c r="AI88">
        <v>0</v>
      </c>
      <c r="AJ88">
        <v>0</v>
      </c>
      <c r="AK88">
        <v>51.775199999999998</v>
      </c>
      <c r="AL88">
        <v>2.3239999999999998</v>
      </c>
      <c r="AM88">
        <v>0</v>
      </c>
      <c r="AN88">
        <v>0.57389999999999997</v>
      </c>
      <c r="AO88">
        <v>0</v>
      </c>
      <c r="AP88">
        <v>3.843</v>
      </c>
      <c r="AQ88">
        <v>31.122</v>
      </c>
      <c r="AR88">
        <v>15.456</v>
      </c>
      <c r="AS88">
        <v>14.7972</v>
      </c>
      <c r="AT88">
        <v>20.000038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1775.1241829999999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259.25987700000002</v>
      </c>
      <c r="L89">
        <v>120.57</v>
      </c>
      <c r="M89">
        <v>92</v>
      </c>
      <c r="N89">
        <v>118.125</v>
      </c>
      <c r="O89">
        <v>123.66562500000001</v>
      </c>
      <c r="P89">
        <v>136.875</v>
      </c>
      <c r="Q89">
        <v>13.583299999999999</v>
      </c>
      <c r="R89">
        <v>11</v>
      </c>
      <c r="S89">
        <v>11.516667999999999</v>
      </c>
      <c r="T89">
        <v>0</v>
      </c>
      <c r="U89">
        <v>418.77</v>
      </c>
      <c r="V89">
        <v>9.1045999999999996</v>
      </c>
      <c r="W89">
        <v>25.130199999999999</v>
      </c>
      <c r="X89">
        <v>73.826398999999995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37.880000000000003</v>
      </c>
      <c r="AI89">
        <v>0</v>
      </c>
      <c r="AJ89">
        <v>0</v>
      </c>
      <c r="AK89">
        <v>51.775199999999998</v>
      </c>
      <c r="AL89">
        <v>2.3239999999999998</v>
      </c>
      <c r="AM89">
        <v>0</v>
      </c>
      <c r="AN89">
        <v>0.57389999999999997</v>
      </c>
      <c r="AO89">
        <v>0</v>
      </c>
      <c r="AP89">
        <v>3.843</v>
      </c>
      <c r="AQ89">
        <v>31.122</v>
      </c>
      <c r="AR89">
        <v>15.456</v>
      </c>
      <c r="AS89">
        <v>14.7972</v>
      </c>
      <c r="AT89">
        <v>20.000038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1695.5508590000002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240.37</v>
      </c>
      <c r="L90">
        <v>120.57</v>
      </c>
      <c r="M90">
        <v>92</v>
      </c>
      <c r="N90">
        <v>118.125</v>
      </c>
      <c r="O90">
        <v>123.66562500000001</v>
      </c>
      <c r="P90">
        <v>136.875</v>
      </c>
      <c r="Q90">
        <v>13.583299999999999</v>
      </c>
      <c r="R90">
        <v>11</v>
      </c>
      <c r="S90">
        <v>11.516667999999999</v>
      </c>
      <c r="T90">
        <v>0</v>
      </c>
      <c r="U90">
        <v>418.77</v>
      </c>
      <c r="V90">
        <v>9.1045999999999996</v>
      </c>
      <c r="W90">
        <v>25.130199999999999</v>
      </c>
      <c r="X90">
        <v>65.190899999999999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51.775199999999998</v>
      </c>
      <c r="AL90">
        <v>2.3239999999999998</v>
      </c>
      <c r="AM90">
        <v>0</v>
      </c>
      <c r="AN90">
        <v>0.57389999999999997</v>
      </c>
      <c r="AO90">
        <v>0</v>
      </c>
      <c r="AP90">
        <v>3.843</v>
      </c>
      <c r="AQ90">
        <v>31.122</v>
      </c>
      <c r="AR90">
        <v>15.456</v>
      </c>
      <c r="AS90">
        <v>14.7972</v>
      </c>
      <c r="AT90">
        <v>20.000038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1648.0854830000003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220.37</v>
      </c>
      <c r="L91">
        <v>120.57</v>
      </c>
      <c r="M91">
        <v>92</v>
      </c>
      <c r="N91">
        <v>118.125</v>
      </c>
      <c r="O91">
        <v>123.66562500000001</v>
      </c>
      <c r="P91">
        <v>136.875</v>
      </c>
      <c r="Q91">
        <v>13.583299999999999</v>
      </c>
      <c r="R91">
        <v>11</v>
      </c>
      <c r="S91">
        <v>11.516667999999999</v>
      </c>
      <c r="T91">
        <v>0</v>
      </c>
      <c r="U91">
        <v>418.77</v>
      </c>
      <c r="V91">
        <v>9.1045999999999996</v>
      </c>
      <c r="W91">
        <v>25.130199999999999</v>
      </c>
      <c r="X91">
        <v>65.190899999999999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51.775199999999998</v>
      </c>
      <c r="AL91">
        <v>2.3239999999999998</v>
      </c>
      <c r="AM91">
        <v>0</v>
      </c>
      <c r="AN91">
        <v>0.57389999999999997</v>
      </c>
      <c r="AO91">
        <v>0</v>
      </c>
      <c r="AP91">
        <v>3.2025000000000001</v>
      </c>
      <c r="AQ91">
        <v>31.122</v>
      </c>
      <c r="AR91">
        <v>15.456</v>
      </c>
      <c r="AS91">
        <v>14.7972</v>
      </c>
      <c r="AT91">
        <v>20.000038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1604.5049830000003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220.37</v>
      </c>
      <c r="L92">
        <v>120.57</v>
      </c>
      <c r="M92">
        <v>92</v>
      </c>
      <c r="N92">
        <v>118.125</v>
      </c>
      <c r="O92">
        <v>123.66562500000001</v>
      </c>
      <c r="P92">
        <v>136.875</v>
      </c>
      <c r="Q92">
        <v>13.583299999999999</v>
      </c>
      <c r="R92">
        <v>11</v>
      </c>
      <c r="S92">
        <v>9.3699999999999992</v>
      </c>
      <c r="T92">
        <v>0</v>
      </c>
      <c r="U92">
        <v>418.77</v>
      </c>
      <c r="V92">
        <v>9.1045999999999996</v>
      </c>
      <c r="W92">
        <v>25.130199999999999</v>
      </c>
      <c r="X92">
        <v>65.190899999999999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51.775199999999998</v>
      </c>
      <c r="AL92">
        <v>2.3239999999999998</v>
      </c>
      <c r="AM92">
        <v>0</v>
      </c>
      <c r="AN92">
        <v>0.57389999999999997</v>
      </c>
      <c r="AO92">
        <v>0</v>
      </c>
      <c r="AP92">
        <v>3.2025000000000001</v>
      </c>
      <c r="AQ92">
        <v>31.122</v>
      </c>
      <c r="AR92">
        <v>15.456</v>
      </c>
      <c r="AS92">
        <v>14.7972</v>
      </c>
      <c r="AT92">
        <v>20.000038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1600.3583150000002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220.37</v>
      </c>
      <c r="L93">
        <v>120.57</v>
      </c>
      <c r="M93">
        <v>92</v>
      </c>
      <c r="N93">
        <v>118.125</v>
      </c>
      <c r="O93">
        <v>123.66562500000001</v>
      </c>
      <c r="P93">
        <v>136.875</v>
      </c>
      <c r="Q93">
        <v>13.583299999999999</v>
      </c>
      <c r="R93">
        <v>11</v>
      </c>
      <c r="S93">
        <v>9.3699999999999992</v>
      </c>
      <c r="T93">
        <v>0</v>
      </c>
      <c r="U93">
        <v>418.77</v>
      </c>
      <c r="V93">
        <v>9.1045999999999996</v>
      </c>
      <c r="W93">
        <v>30.615300000000001</v>
      </c>
      <c r="X93">
        <v>78.169300000000007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51.775199999999998</v>
      </c>
      <c r="AL93">
        <v>2.3239999999999998</v>
      </c>
      <c r="AM93">
        <v>0</v>
      </c>
      <c r="AN93">
        <v>0.57389999999999997</v>
      </c>
      <c r="AO93">
        <v>0</v>
      </c>
      <c r="AP93">
        <v>3.2025000000000001</v>
      </c>
      <c r="AQ93">
        <v>31.122</v>
      </c>
      <c r="AR93">
        <v>11.04</v>
      </c>
      <c r="AS93">
        <v>14.7972</v>
      </c>
      <c r="AT93">
        <v>20.000038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1612.4058150000001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200.37</v>
      </c>
      <c r="L94">
        <v>120.57</v>
      </c>
      <c r="M94">
        <v>92</v>
      </c>
      <c r="N94">
        <v>118.125</v>
      </c>
      <c r="O94">
        <v>123.66562500000001</v>
      </c>
      <c r="P94">
        <v>136.875</v>
      </c>
      <c r="Q94">
        <v>13.583299999999999</v>
      </c>
      <c r="R94">
        <v>11</v>
      </c>
      <c r="S94">
        <v>9.3699999999999992</v>
      </c>
      <c r="T94">
        <v>0</v>
      </c>
      <c r="U94">
        <v>418.77</v>
      </c>
      <c r="V94">
        <v>9.1045999999999996</v>
      </c>
      <c r="W94">
        <v>30.615300000000001</v>
      </c>
      <c r="X94">
        <v>78.169300000000007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51.775199999999998</v>
      </c>
      <c r="AL94">
        <v>2.3239999999999998</v>
      </c>
      <c r="AM94">
        <v>0</v>
      </c>
      <c r="AN94">
        <v>0.57389999999999997</v>
      </c>
      <c r="AO94">
        <v>0</v>
      </c>
      <c r="AP94">
        <v>3.2025000000000001</v>
      </c>
      <c r="AQ94">
        <v>31.122</v>
      </c>
      <c r="AR94">
        <v>11.04</v>
      </c>
      <c r="AS94">
        <v>14.7972</v>
      </c>
      <c r="AT94">
        <v>20.000038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1591.4058150000001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181.91</v>
      </c>
      <c r="L95">
        <v>120.57</v>
      </c>
      <c r="M95">
        <v>92</v>
      </c>
      <c r="N95">
        <v>118.125</v>
      </c>
      <c r="O95">
        <v>123.66562500000001</v>
      </c>
      <c r="P95">
        <v>136.875</v>
      </c>
      <c r="Q95">
        <v>13.583299999999999</v>
      </c>
      <c r="R95">
        <v>11</v>
      </c>
      <c r="S95">
        <v>9.3699999999999992</v>
      </c>
      <c r="T95">
        <v>0</v>
      </c>
      <c r="U95">
        <v>418.77</v>
      </c>
      <c r="V95">
        <v>2.89</v>
      </c>
      <c r="W95">
        <v>19.485099999999999</v>
      </c>
      <c r="X95">
        <v>78.169300000000007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51.775199999999998</v>
      </c>
      <c r="AL95">
        <v>2.3239999999999998</v>
      </c>
      <c r="AM95">
        <v>0</v>
      </c>
      <c r="AN95">
        <v>0.57389999999999997</v>
      </c>
      <c r="AO95">
        <v>0</v>
      </c>
      <c r="AP95">
        <v>3.2025000000000001</v>
      </c>
      <c r="AQ95">
        <v>31.122</v>
      </c>
      <c r="AR95">
        <v>17.664000000000001</v>
      </c>
      <c r="AS95">
        <v>14.7972</v>
      </c>
      <c r="AT95">
        <v>20.000038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1560.2250150000004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180.37</v>
      </c>
      <c r="L96">
        <v>120.57</v>
      </c>
      <c r="M96">
        <v>92</v>
      </c>
      <c r="N96">
        <v>118.125</v>
      </c>
      <c r="O96">
        <v>123.66562500000001</v>
      </c>
      <c r="P96">
        <v>136.875</v>
      </c>
      <c r="Q96">
        <v>13.583299999999999</v>
      </c>
      <c r="R96">
        <v>11</v>
      </c>
      <c r="S96">
        <v>9.3699999999999992</v>
      </c>
      <c r="T96">
        <v>0</v>
      </c>
      <c r="U96">
        <v>418.77</v>
      </c>
      <c r="V96">
        <v>2.89</v>
      </c>
      <c r="W96">
        <v>17.485099999999999</v>
      </c>
      <c r="X96">
        <v>78.169300000000007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51.775199999999998</v>
      </c>
      <c r="AL96">
        <v>12.782</v>
      </c>
      <c r="AM96">
        <v>0</v>
      </c>
      <c r="AN96">
        <v>0.57389999999999997</v>
      </c>
      <c r="AO96">
        <v>0</v>
      </c>
      <c r="AP96">
        <v>3.2025000000000001</v>
      </c>
      <c r="AQ96">
        <v>31.122</v>
      </c>
      <c r="AR96">
        <v>17.664000000000001</v>
      </c>
      <c r="AS96">
        <v>14.7972</v>
      </c>
      <c r="AT96">
        <v>20.000038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1566.1430150000003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180.37</v>
      </c>
      <c r="L97">
        <v>120.57</v>
      </c>
      <c r="M97">
        <v>92</v>
      </c>
      <c r="N97">
        <v>118.125</v>
      </c>
      <c r="O97">
        <v>123.66562500000001</v>
      </c>
      <c r="P97">
        <v>136.875</v>
      </c>
      <c r="Q97">
        <v>13.583299999999999</v>
      </c>
      <c r="R97">
        <v>11</v>
      </c>
      <c r="S97">
        <v>9.3699999999999992</v>
      </c>
      <c r="T97">
        <v>0</v>
      </c>
      <c r="U97">
        <v>418.77</v>
      </c>
      <c r="V97">
        <v>2.89</v>
      </c>
      <c r="W97">
        <v>17.485099999999999</v>
      </c>
      <c r="X97">
        <v>78.169300000000007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51.775199999999998</v>
      </c>
      <c r="AL97">
        <v>79.376220000000004</v>
      </c>
      <c r="AM97">
        <v>0</v>
      </c>
      <c r="AN97">
        <v>0.57389999999999997</v>
      </c>
      <c r="AO97">
        <v>0</v>
      </c>
      <c r="AP97">
        <v>3.2025000000000001</v>
      </c>
      <c r="AQ97">
        <v>31.122</v>
      </c>
      <c r="AR97">
        <v>16.559999999999999</v>
      </c>
      <c r="AS97">
        <v>14.7972</v>
      </c>
      <c r="AT97">
        <v>19.461663999999999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1629.0948610000005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180.37</v>
      </c>
      <c r="L98">
        <v>120.57</v>
      </c>
      <c r="M98">
        <v>92</v>
      </c>
      <c r="N98">
        <v>118.125</v>
      </c>
      <c r="O98">
        <v>123.66562500000001</v>
      </c>
      <c r="P98">
        <v>136.875</v>
      </c>
      <c r="Q98">
        <v>13.583299999999999</v>
      </c>
      <c r="R98">
        <v>11</v>
      </c>
      <c r="S98">
        <v>9.3699999999999992</v>
      </c>
      <c r="T98">
        <v>0</v>
      </c>
      <c r="U98">
        <v>418.77</v>
      </c>
      <c r="V98">
        <v>2.89</v>
      </c>
      <c r="W98">
        <v>17.485099999999999</v>
      </c>
      <c r="X98">
        <v>78.169300000000007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51.775199999999998</v>
      </c>
      <c r="AL98">
        <v>79.376220000000004</v>
      </c>
      <c r="AM98">
        <v>0</v>
      </c>
      <c r="AN98">
        <v>0.57389999999999997</v>
      </c>
      <c r="AO98">
        <v>0</v>
      </c>
      <c r="AP98">
        <v>3.2025000000000001</v>
      </c>
      <c r="AQ98">
        <v>31.122</v>
      </c>
      <c r="AR98">
        <v>11.04</v>
      </c>
      <c r="AS98">
        <v>14.7972</v>
      </c>
      <c r="AT98">
        <v>19.827202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1622.9403990000005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5.6153054969999987</v>
      </c>
      <c r="L99">
        <f t="shared" si="2"/>
        <v>2.9428499999999986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3.2850000000000001</v>
      </c>
      <c r="Q99">
        <f t="shared" si="2"/>
        <v>0.177103652</v>
      </c>
      <c r="R99">
        <f t="shared" si="2"/>
        <v>0.33069004700000004</v>
      </c>
      <c r="S99">
        <f t="shared" si="2"/>
        <v>0.17364154799999995</v>
      </c>
      <c r="T99">
        <f t="shared" si="2"/>
        <v>0</v>
      </c>
      <c r="U99">
        <f t="shared" si="2"/>
        <v>9.4662132804999963</v>
      </c>
      <c r="V99">
        <f t="shared" si="2"/>
        <v>0.19076203424999996</v>
      </c>
      <c r="W99">
        <f t="shared" si="2"/>
        <v>0.61982437499999932</v>
      </c>
      <c r="X99">
        <f t="shared" si="2"/>
        <v>1.8119694162499991</v>
      </c>
      <c r="Y99">
        <f t="shared" si="2"/>
        <v>0</v>
      </c>
      <c r="Z99">
        <f t="shared" si="2"/>
        <v>5.8726799999999989E-2</v>
      </c>
      <c r="AA99">
        <f t="shared" si="2"/>
        <v>0.13433080999999999</v>
      </c>
      <c r="AB99">
        <f t="shared" si="2"/>
        <v>0.20413561999999991</v>
      </c>
      <c r="AC99">
        <f t="shared" si="2"/>
        <v>4.6953441499999984E-2</v>
      </c>
      <c r="AD99">
        <f t="shared" si="2"/>
        <v>0.16355565199999997</v>
      </c>
      <c r="AE99">
        <f t="shared" si="2"/>
        <v>0.53968240300000003</v>
      </c>
      <c r="AF99">
        <f t="shared" si="2"/>
        <v>0.28939100000000034</v>
      </c>
      <c r="AG99">
        <f t="shared" si="2"/>
        <v>0</v>
      </c>
      <c r="AH99">
        <f t="shared" si="2"/>
        <v>0.8994369250000005</v>
      </c>
      <c r="AI99">
        <f t="shared" si="2"/>
        <v>7.882797900000002E-2</v>
      </c>
      <c r="AJ99">
        <f t="shared" si="2"/>
        <v>0</v>
      </c>
      <c r="AK99">
        <f t="shared" si="2"/>
        <v>1.2426048000000007</v>
      </c>
      <c r="AL99">
        <f t="shared" si="2"/>
        <v>0.40661866000000085</v>
      </c>
      <c r="AM99">
        <f t="shared" si="2"/>
        <v>6.6626005999999988E-2</v>
      </c>
      <c r="AN99">
        <f t="shared" si="2"/>
        <v>1.3773600000000007E-2</v>
      </c>
      <c r="AO99">
        <f t="shared" si="2"/>
        <v>0</v>
      </c>
      <c r="AP99">
        <f t="shared" si="2"/>
        <v>0.12271467599999991</v>
      </c>
      <c r="AQ99">
        <f t="shared" si="2"/>
        <v>0.5436899999999999</v>
      </c>
      <c r="AR99">
        <f t="shared" si="2"/>
        <v>0.38281200000000049</v>
      </c>
      <c r="AS99">
        <f t="shared" si="2"/>
        <v>0.33757793999999963</v>
      </c>
      <c r="AT99">
        <f t="shared" si="2"/>
        <v>0.46960776674999916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2.0986674999999999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40.724068429250018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C3" sqref="C3:C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5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173.61</v>
      </c>
      <c r="L3">
        <v>115.74</v>
      </c>
      <c r="M3">
        <v>88.733999999999995</v>
      </c>
      <c r="N3">
        <v>113.931562</v>
      </c>
      <c r="O3">
        <v>119.27549500000001</v>
      </c>
      <c r="P3">
        <v>132.01593800000001</v>
      </c>
      <c r="Q3">
        <v>0</v>
      </c>
      <c r="R3">
        <v>11.574</v>
      </c>
      <c r="S3">
        <v>0</v>
      </c>
      <c r="T3">
        <v>0</v>
      </c>
      <c r="U3">
        <v>336.586388</v>
      </c>
      <c r="V3">
        <v>3.8580000000000001</v>
      </c>
      <c r="W3">
        <v>11.574</v>
      </c>
      <c r="X3">
        <v>75.394289999999998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15.893853</v>
      </c>
      <c r="AF3">
        <v>8.5589729999999999</v>
      </c>
      <c r="AG3">
        <v>0</v>
      </c>
      <c r="AH3">
        <v>0</v>
      </c>
      <c r="AI3">
        <v>0</v>
      </c>
      <c r="AJ3">
        <v>0</v>
      </c>
      <c r="AK3">
        <v>49.937179999999998</v>
      </c>
      <c r="AL3">
        <v>12.328239</v>
      </c>
      <c r="AM3">
        <v>0</v>
      </c>
      <c r="AN3">
        <v>0.55352699999999999</v>
      </c>
      <c r="AO3">
        <v>0</v>
      </c>
      <c r="AP3">
        <v>11.499027</v>
      </c>
      <c r="AQ3">
        <v>0</v>
      </c>
      <c r="AR3">
        <v>47.916359999999997</v>
      </c>
      <c r="AS3">
        <v>10.379562999999999</v>
      </c>
      <c r="AT3">
        <v>19.290037000000002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56.91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1415.5604319999998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173.61</v>
      </c>
      <c r="L4">
        <v>115.74</v>
      </c>
      <c r="M4">
        <v>88.733999999999995</v>
      </c>
      <c r="N4">
        <v>113.931562</v>
      </c>
      <c r="O4">
        <v>119.27549500000001</v>
      </c>
      <c r="P4">
        <v>132.01593800000001</v>
      </c>
      <c r="Q4">
        <v>0</v>
      </c>
      <c r="R4">
        <v>11.574</v>
      </c>
      <c r="S4">
        <v>0</v>
      </c>
      <c r="T4">
        <v>0</v>
      </c>
      <c r="U4">
        <v>336.586388</v>
      </c>
      <c r="V4">
        <v>3.8580000000000001</v>
      </c>
      <c r="W4">
        <v>11.574</v>
      </c>
      <c r="X4">
        <v>75.394289999999998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15.893853</v>
      </c>
      <c r="AF4">
        <v>8.5589729999999999</v>
      </c>
      <c r="AG4">
        <v>0</v>
      </c>
      <c r="AH4">
        <v>0</v>
      </c>
      <c r="AI4">
        <v>0</v>
      </c>
      <c r="AJ4">
        <v>0</v>
      </c>
      <c r="AK4">
        <v>49.937179999999998</v>
      </c>
      <c r="AL4">
        <v>12.328239</v>
      </c>
      <c r="AM4">
        <v>0</v>
      </c>
      <c r="AN4">
        <v>0.55352699999999999</v>
      </c>
      <c r="AO4">
        <v>0</v>
      </c>
      <c r="AP4">
        <v>11.499027</v>
      </c>
      <c r="AQ4">
        <v>0</v>
      </c>
      <c r="AR4">
        <v>47.916359999999997</v>
      </c>
      <c r="AS4">
        <v>23.872995</v>
      </c>
      <c r="AT4">
        <v>19.290037000000002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55.94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1428.0838639999997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173.61</v>
      </c>
      <c r="L5">
        <v>115.74</v>
      </c>
      <c r="M5">
        <v>88.733999999999995</v>
      </c>
      <c r="N5">
        <v>113.931562</v>
      </c>
      <c r="O5">
        <v>119.27549500000001</v>
      </c>
      <c r="P5">
        <v>132.01593800000001</v>
      </c>
      <c r="Q5">
        <v>0</v>
      </c>
      <c r="R5">
        <v>11.574</v>
      </c>
      <c r="S5">
        <v>0</v>
      </c>
      <c r="T5">
        <v>0</v>
      </c>
      <c r="U5">
        <v>336.586388</v>
      </c>
      <c r="V5">
        <v>3.8580000000000001</v>
      </c>
      <c r="W5">
        <v>11.574</v>
      </c>
      <c r="X5">
        <v>63.136181999999998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15.893853</v>
      </c>
      <c r="AF5">
        <v>8.5589729999999999</v>
      </c>
      <c r="AG5">
        <v>0</v>
      </c>
      <c r="AH5">
        <v>0</v>
      </c>
      <c r="AI5">
        <v>0</v>
      </c>
      <c r="AJ5">
        <v>0</v>
      </c>
      <c r="AK5">
        <v>49.937179999999998</v>
      </c>
      <c r="AL5">
        <v>12.328239</v>
      </c>
      <c r="AM5">
        <v>0</v>
      </c>
      <c r="AN5">
        <v>0.55352699999999999</v>
      </c>
      <c r="AO5">
        <v>0</v>
      </c>
      <c r="AP5">
        <v>11.499027</v>
      </c>
      <c r="AQ5">
        <v>0</v>
      </c>
      <c r="AR5">
        <v>6.3888480000000003</v>
      </c>
      <c r="AS5">
        <v>23.872995</v>
      </c>
      <c r="AT5">
        <v>17.941711000000002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54.01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1371.0199179999997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173.61</v>
      </c>
      <c r="L6">
        <v>115.74</v>
      </c>
      <c r="M6">
        <v>88.733999999999995</v>
      </c>
      <c r="N6">
        <v>113.931562</v>
      </c>
      <c r="O6">
        <v>119.27549500000001</v>
      </c>
      <c r="P6">
        <v>132.01593800000001</v>
      </c>
      <c r="Q6">
        <v>0</v>
      </c>
      <c r="R6">
        <v>11.574</v>
      </c>
      <c r="S6">
        <v>0</v>
      </c>
      <c r="T6">
        <v>0</v>
      </c>
      <c r="U6">
        <v>336.586388</v>
      </c>
      <c r="V6">
        <v>3.8580000000000001</v>
      </c>
      <c r="W6">
        <v>11.574</v>
      </c>
      <c r="X6">
        <v>62.876623000000002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15.893853</v>
      </c>
      <c r="AF6">
        <v>8.5589729999999999</v>
      </c>
      <c r="AG6">
        <v>0</v>
      </c>
      <c r="AH6">
        <v>0</v>
      </c>
      <c r="AI6">
        <v>0</v>
      </c>
      <c r="AJ6">
        <v>0</v>
      </c>
      <c r="AK6">
        <v>49.937179999999998</v>
      </c>
      <c r="AL6">
        <v>21.294231</v>
      </c>
      <c r="AM6">
        <v>0</v>
      </c>
      <c r="AN6">
        <v>0.55352699999999999</v>
      </c>
      <c r="AO6">
        <v>0</v>
      </c>
      <c r="AP6">
        <v>11.499027</v>
      </c>
      <c r="AQ6">
        <v>0</v>
      </c>
      <c r="AR6">
        <v>6.3888480000000003</v>
      </c>
      <c r="AS6">
        <v>23.872995</v>
      </c>
      <c r="AT6">
        <v>18.747579999999999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53.05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1379.57222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173.61</v>
      </c>
      <c r="L7">
        <v>115.74</v>
      </c>
      <c r="M7">
        <v>88.733999999999995</v>
      </c>
      <c r="N7">
        <v>113.931562</v>
      </c>
      <c r="O7">
        <v>119.27549500000001</v>
      </c>
      <c r="P7">
        <v>132.01593800000001</v>
      </c>
      <c r="Q7">
        <v>0</v>
      </c>
      <c r="R7">
        <v>11.574</v>
      </c>
      <c r="S7">
        <v>0</v>
      </c>
      <c r="T7">
        <v>0</v>
      </c>
      <c r="U7">
        <v>336.586388</v>
      </c>
      <c r="V7">
        <v>3.8580000000000001</v>
      </c>
      <c r="W7">
        <v>11.574</v>
      </c>
      <c r="X7">
        <v>62.671666999999999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15.893853</v>
      </c>
      <c r="AF7">
        <v>8.5589729999999999</v>
      </c>
      <c r="AG7">
        <v>0</v>
      </c>
      <c r="AH7">
        <v>0</v>
      </c>
      <c r="AI7">
        <v>0</v>
      </c>
      <c r="AJ7">
        <v>0</v>
      </c>
      <c r="AK7">
        <v>49.937179999999998</v>
      </c>
      <c r="AL7">
        <v>76.558363999999997</v>
      </c>
      <c r="AM7">
        <v>0</v>
      </c>
      <c r="AN7">
        <v>0.55352699999999999</v>
      </c>
      <c r="AO7">
        <v>0</v>
      </c>
      <c r="AP7">
        <v>11.499027</v>
      </c>
      <c r="AQ7">
        <v>0</v>
      </c>
      <c r="AR7">
        <v>6.3888480000000003</v>
      </c>
      <c r="AS7">
        <v>23.872995</v>
      </c>
      <c r="AT7">
        <v>18.541045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53.05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1434.4248619999998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173.61</v>
      </c>
      <c r="L8">
        <v>115.74</v>
      </c>
      <c r="M8">
        <v>88.733999999999995</v>
      </c>
      <c r="N8">
        <v>113.931562</v>
      </c>
      <c r="O8">
        <v>119.27549500000001</v>
      </c>
      <c r="P8">
        <v>132.01593800000001</v>
      </c>
      <c r="Q8">
        <v>0</v>
      </c>
      <c r="R8">
        <v>11.574</v>
      </c>
      <c r="S8">
        <v>0</v>
      </c>
      <c r="T8">
        <v>0</v>
      </c>
      <c r="U8">
        <v>336.586388</v>
      </c>
      <c r="V8">
        <v>3.8580000000000001</v>
      </c>
      <c r="W8">
        <v>11.574</v>
      </c>
      <c r="X8">
        <v>48.204166999999998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15.893853</v>
      </c>
      <c r="AF8">
        <v>8.5589729999999999</v>
      </c>
      <c r="AG8">
        <v>0</v>
      </c>
      <c r="AH8">
        <v>0</v>
      </c>
      <c r="AI8">
        <v>0</v>
      </c>
      <c r="AJ8">
        <v>0</v>
      </c>
      <c r="AK8">
        <v>49.937179999999998</v>
      </c>
      <c r="AL8">
        <v>76.558363999999997</v>
      </c>
      <c r="AM8">
        <v>0</v>
      </c>
      <c r="AN8">
        <v>0.55352699999999999</v>
      </c>
      <c r="AO8">
        <v>0</v>
      </c>
      <c r="AP8">
        <v>4.3243359999999997</v>
      </c>
      <c r="AQ8">
        <v>0</v>
      </c>
      <c r="AR8">
        <v>6.3888480000000003</v>
      </c>
      <c r="AS8">
        <v>23.872995</v>
      </c>
      <c r="AT8">
        <v>17.415793000000001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53.05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1411.6574189999997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173.61</v>
      </c>
      <c r="L9">
        <v>115.74</v>
      </c>
      <c r="M9">
        <v>88.733999999999995</v>
      </c>
      <c r="N9">
        <v>113.931562</v>
      </c>
      <c r="O9">
        <v>119.27549500000001</v>
      </c>
      <c r="P9">
        <v>132.01593800000001</v>
      </c>
      <c r="Q9">
        <v>0</v>
      </c>
      <c r="R9">
        <v>11.574</v>
      </c>
      <c r="S9">
        <v>0</v>
      </c>
      <c r="T9">
        <v>0</v>
      </c>
      <c r="U9">
        <v>336.586388</v>
      </c>
      <c r="V9">
        <v>3.8580000000000001</v>
      </c>
      <c r="W9">
        <v>11.574</v>
      </c>
      <c r="X9">
        <v>48.204166999999998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15.893853</v>
      </c>
      <c r="AF9">
        <v>8.5589729999999999</v>
      </c>
      <c r="AG9">
        <v>0</v>
      </c>
      <c r="AH9">
        <v>0</v>
      </c>
      <c r="AI9">
        <v>0</v>
      </c>
      <c r="AJ9">
        <v>0</v>
      </c>
      <c r="AK9">
        <v>49.937179999999998</v>
      </c>
      <c r="AL9">
        <v>76.558363999999997</v>
      </c>
      <c r="AM9">
        <v>0</v>
      </c>
      <c r="AN9">
        <v>0.55352699999999999</v>
      </c>
      <c r="AO9">
        <v>0</v>
      </c>
      <c r="AP9">
        <v>4.3243359999999997</v>
      </c>
      <c r="AQ9">
        <v>0</v>
      </c>
      <c r="AR9">
        <v>6.3888480000000003</v>
      </c>
      <c r="AS9">
        <v>23.872995</v>
      </c>
      <c r="AT9">
        <v>16.349537000000002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52.08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1409.6211629999998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173.61</v>
      </c>
      <c r="L10">
        <v>115.74</v>
      </c>
      <c r="M10">
        <v>88.733999999999995</v>
      </c>
      <c r="N10">
        <v>113.931562</v>
      </c>
      <c r="O10">
        <v>119.27549500000001</v>
      </c>
      <c r="P10">
        <v>132.01593800000001</v>
      </c>
      <c r="Q10">
        <v>0</v>
      </c>
      <c r="R10">
        <v>11.574</v>
      </c>
      <c r="S10">
        <v>0</v>
      </c>
      <c r="T10">
        <v>0</v>
      </c>
      <c r="U10">
        <v>336.586388</v>
      </c>
      <c r="V10">
        <v>3.8580000000000001</v>
      </c>
      <c r="W10">
        <v>11.574</v>
      </c>
      <c r="X10">
        <v>48.204166999999998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15.893853</v>
      </c>
      <c r="AF10">
        <v>8.5589729999999999</v>
      </c>
      <c r="AG10">
        <v>0</v>
      </c>
      <c r="AH10">
        <v>0</v>
      </c>
      <c r="AI10">
        <v>0</v>
      </c>
      <c r="AJ10">
        <v>0</v>
      </c>
      <c r="AK10">
        <v>49.937179999999998</v>
      </c>
      <c r="AL10">
        <v>76.558363999999997</v>
      </c>
      <c r="AM10">
        <v>0</v>
      </c>
      <c r="AN10">
        <v>0.55352699999999999</v>
      </c>
      <c r="AO10">
        <v>0</v>
      </c>
      <c r="AP10">
        <v>4.3243359999999997</v>
      </c>
      <c r="AQ10">
        <v>0</v>
      </c>
      <c r="AR10">
        <v>6.3888480000000003</v>
      </c>
      <c r="AS10">
        <v>10.379562999999999</v>
      </c>
      <c r="AT10">
        <v>16.960771000000001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51.12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1395.7789649999997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178.4325</v>
      </c>
      <c r="L11">
        <v>115.74</v>
      </c>
      <c r="M11">
        <v>88.733999999999995</v>
      </c>
      <c r="N11">
        <v>113.931562</v>
      </c>
      <c r="O11">
        <v>119.27549500000001</v>
      </c>
      <c r="P11">
        <v>132.01593800000001</v>
      </c>
      <c r="Q11">
        <v>0</v>
      </c>
      <c r="R11">
        <v>11.574</v>
      </c>
      <c r="S11">
        <v>0</v>
      </c>
      <c r="T11">
        <v>0</v>
      </c>
      <c r="U11">
        <v>336.586388</v>
      </c>
      <c r="V11">
        <v>3.8580000000000001</v>
      </c>
      <c r="W11">
        <v>11.574</v>
      </c>
      <c r="X11">
        <v>35.686500000000002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15.893853</v>
      </c>
      <c r="AF11">
        <v>8.5589729999999999</v>
      </c>
      <c r="AG11">
        <v>0</v>
      </c>
      <c r="AH11">
        <v>18.26763</v>
      </c>
      <c r="AI11">
        <v>0</v>
      </c>
      <c r="AJ11">
        <v>0</v>
      </c>
      <c r="AK11">
        <v>49.937179999999998</v>
      </c>
      <c r="AL11">
        <v>14.569737</v>
      </c>
      <c r="AM11">
        <v>0</v>
      </c>
      <c r="AN11">
        <v>0.55352699999999999</v>
      </c>
      <c r="AO11">
        <v>0</v>
      </c>
      <c r="AP11">
        <v>4.3243359999999997</v>
      </c>
      <c r="AQ11">
        <v>0</v>
      </c>
      <c r="AR11">
        <v>6.3888480000000003</v>
      </c>
      <c r="AS11">
        <v>9.0821179999999995</v>
      </c>
      <c r="AT11">
        <v>15.098629000000001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50.15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1340.2332140000001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178.4325</v>
      </c>
      <c r="L12">
        <v>115.74</v>
      </c>
      <c r="M12">
        <v>88.733999999999995</v>
      </c>
      <c r="N12">
        <v>113.931562</v>
      </c>
      <c r="O12">
        <v>119.27549500000001</v>
      </c>
      <c r="P12">
        <v>132.01593800000001</v>
      </c>
      <c r="Q12">
        <v>0</v>
      </c>
      <c r="R12">
        <v>11.574</v>
      </c>
      <c r="S12">
        <v>0</v>
      </c>
      <c r="T12">
        <v>0</v>
      </c>
      <c r="U12">
        <v>336.586388</v>
      </c>
      <c r="V12">
        <v>3.8580000000000001</v>
      </c>
      <c r="W12">
        <v>11.574</v>
      </c>
      <c r="X12">
        <v>35.686500000000002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15.893853</v>
      </c>
      <c r="AF12">
        <v>8.5589729999999999</v>
      </c>
      <c r="AG12">
        <v>0</v>
      </c>
      <c r="AH12">
        <v>18.26763</v>
      </c>
      <c r="AI12">
        <v>0</v>
      </c>
      <c r="AJ12">
        <v>0</v>
      </c>
      <c r="AK12">
        <v>49.937179999999998</v>
      </c>
      <c r="AL12">
        <v>12.328239</v>
      </c>
      <c r="AM12">
        <v>0</v>
      </c>
      <c r="AN12">
        <v>0.55352699999999999</v>
      </c>
      <c r="AO12">
        <v>0</v>
      </c>
      <c r="AP12">
        <v>4.3243359999999997</v>
      </c>
      <c r="AQ12">
        <v>0</v>
      </c>
      <c r="AR12">
        <v>6.3888480000000003</v>
      </c>
      <c r="AS12">
        <v>9.0821179999999995</v>
      </c>
      <c r="AT12">
        <v>15.472469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49.19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1337.4055559999999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178.4325</v>
      </c>
      <c r="L13">
        <v>115.74</v>
      </c>
      <c r="M13">
        <v>88.733999999999995</v>
      </c>
      <c r="N13">
        <v>113.931562</v>
      </c>
      <c r="O13">
        <v>119.27549500000001</v>
      </c>
      <c r="P13">
        <v>132.01593800000001</v>
      </c>
      <c r="Q13">
        <v>0</v>
      </c>
      <c r="R13">
        <v>11.574</v>
      </c>
      <c r="S13">
        <v>0</v>
      </c>
      <c r="T13">
        <v>0</v>
      </c>
      <c r="U13">
        <v>336.586388</v>
      </c>
      <c r="V13">
        <v>3.8580000000000001</v>
      </c>
      <c r="W13">
        <v>11.574</v>
      </c>
      <c r="X13">
        <v>35.686500000000002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15.893853</v>
      </c>
      <c r="AF13">
        <v>8.5589729999999999</v>
      </c>
      <c r="AG13">
        <v>0</v>
      </c>
      <c r="AH13">
        <v>18.26763</v>
      </c>
      <c r="AI13">
        <v>0</v>
      </c>
      <c r="AJ13">
        <v>0</v>
      </c>
      <c r="AK13">
        <v>49.937179999999998</v>
      </c>
      <c r="AL13">
        <v>12.328239</v>
      </c>
      <c r="AM13">
        <v>0</v>
      </c>
      <c r="AN13">
        <v>0.55352699999999999</v>
      </c>
      <c r="AO13">
        <v>0</v>
      </c>
      <c r="AP13">
        <v>4.3243359999999997</v>
      </c>
      <c r="AQ13">
        <v>0</v>
      </c>
      <c r="AR13">
        <v>6.3888480000000003</v>
      </c>
      <c r="AS13">
        <v>9.0821179999999995</v>
      </c>
      <c r="AT13">
        <v>15.100242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49.19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1337.0333289999999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178.4325</v>
      </c>
      <c r="L14">
        <v>115.74</v>
      </c>
      <c r="M14">
        <v>88.733999999999995</v>
      </c>
      <c r="N14">
        <v>113.931562</v>
      </c>
      <c r="O14">
        <v>119.27549500000001</v>
      </c>
      <c r="P14">
        <v>132.01593800000001</v>
      </c>
      <c r="Q14">
        <v>0</v>
      </c>
      <c r="R14">
        <v>11.574</v>
      </c>
      <c r="S14">
        <v>0</v>
      </c>
      <c r="T14">
        <v>0</v>
      </c>
      <c r="U14">
        <v>336.586388</v>
      </c>
      <c r="V14">
        <v>3.8580000000000001</v>
      </c>
      <c r="W14">
        <v>11.574</v>
      </c>
      <c r="X14">
        <v>35.686500000000002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15.893853</v>
      </c>
      <c r="AF14">
        <v>8.5589729999999999</v>
      </c>
      <c r="AG14">
        <v>0</v>
      </c>
      <c r="AH14">
        <v>18.26763</v>
      </c>
      <c r="AI14">
        <v>0</v>
      </c>
      <c r="AJ14">
        <v>0</v>
      </c>
      <c r="AK14">
        <v>49.937179999999998</v>
      </c>
      <c r="AL14">
        <v>12.328239</v>
      </c>
      <c r="AM14">
        <v>0</v>
      </c>
      <c r="AN14">
        <v>0.55352699999999999</v>
      </c>
      <c r="AO14">
        <v>0</v>
      </c>
      <c r="AP14">
        <v>4.3243359999999997</v>
      </c>
      <c r="AQ14">
        <v>0</v>
      </c>
      <c r="AR14">
        <v>6.3888480000000003</v>
      </c>
      <c r="AS14">
        <v>9.0821179999999995</v>
      </c>
      <c r="AT14">
        <v>16.07856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49.19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1338.0116469999998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178.4325</v>
      </c>
      <c r="L15">
        <v>115.74</v>
      </c>
      <c r="M15">
        <v>88.733999999999995</v>
      </c>
      <c r="N15">
        <v>113.931562</v>
      </c>
      <c r="O15">
        <v>119.27549500000001</v>
      </c>
      <c r="P15">
        <v>132.01593800000001</v>
      </c>
      <c r="Q15">
        <v>0</v>
      </c>
      <c r="R15">
        <v>11.574</v>
      </c>
      <c r="S15">
        <v>0</v>
      </c>
      <c r="T15">
        <v>0</v>
      </c>
      <c r="U15">
        <v>336.586388</v>
      </c>
      <c r="V15">
        <v>3.8580000000000001</v>
      </c>
      <c r="W15">
        <v>11.574</v>
      </c>
      <c r="X15">
        <v>35.686500000000002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15.893853</v>
      </c>
      <c r="AF15">
        <v>8.5589729999999999</v>
      </c>
      <c r="AG15">
        <v>0</v>
      </c>
      <c r="AH15">
        <v>18.26763</v>
      </c>
      <c r="AI15">
        <v>0</v>
      </c>
      <c r="AJ15">
        <v>0</v>
      </c>
      <c r="AK15">
        <v>49.937179999999998</v>
      </c>
      <c r="AL15">
        <v>12.328239</v>
      </c>
      <c r="AM15">
        <v>0</v>
      </c>
      <c r="AN15">
        <v>0.55352699999999999</v>
      </c>
      <c r="AO15">
        <v>0</v>
      </c>
      <c r="AP15">
        <v>4.3243359999999997</v>
      </c>
      <c r="AQ15">
        <v>0</v>
      </c>
      <c r="AR15">
        <v>10.64808</v>
      </c>
      <c r="AS15">
        <v>9.0821179999999995</v>
      </c>
      <c r="AT15">
        <v>16.266237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50.15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1343.4185559999999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178.4325</v>
      </c>
      <c r="L16">
        <v>115.74</v>
      </c>
      <c r="M16">
        <v>88.733999999999995</v>
      </c>
      <c r="N16">
        <v>113.931562</v>
      </c>
      <c r="O16">
        <v>119.27549500000001</v>
      </c>
      <c r="P16">
        <v>132.01593800000001</v>
      </c>
      <c r="Q16">
        <v>0</v>
      </c>
      <c r="R16">
        <v>11.574</v>
      </c>
      <c r="S16">
        <v>0</v>
      </c>
      <c r="T16">
        <v>0</v>
      </c>
      <c r="U16">
        <v>336.586388</v>
      </c>
      <c r="V16">
        <v>3.8580000000000001</v>
      </c>
      <c r="W16">
        <v>11.574</v>
      </c>
      <c r="X16">
        <v>35.686500000000002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15.893853</v>
      </c>
      <c r="AF16">
        <v>8.5589729999999999</v>
      </c>
      <c r="AG16">
        <v>0</v>
      </c>
      <c r="AH16">
        <v>18.26763</v>
      </c>
      <c r="AI16">
        <v>0</v>
      </c>
      <c r="AJ16">
        <v>0</v>
      </c>
      <c r="AK16">
        <v>49.937179999999998</v>
      </c>
      <c r="AL16">
        <v>12.328239</v>
      </c>
      <c r="AM16">
        <v>0</v>
      </c>
      <c r="AN16">
        <v>0.55352699999999999</v>
      </c>
      <c r="AO16">
        <v>0</v>
      </c>
      <c r="AP16">
        <v>4.3243359999999997</v>
      </c>
      <c r="AQ16">
        <v>0</v>
      </c>
      <c r="AR16">
        <v>10.64808</v>
      </c>
      <c r="AS16">
        <v>9.0821179999999995</v>
      </c>
      <c r="AT16">
        <v>17.343284000000001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49.19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1343.5356029999998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178.4325</v>
      </c>
      <c r="L17">
        <v>115.74</v>
      </c>
      <c r="M17">
        <v>88.733999999999995</v>
      </c>
      <c r="N17">
        <v>113.931562</v>
      </c>
      <c r="O17">
        <v>119.27549500000001</v>
      </c>
      <c r="P17">
        <v>132.01593800000001</v>
      </c>
      <c r="Q17">
        <v>0</v>
      </c>
      <c r="R17">
        <v>11.574</v>
      </c>
      <c r="S17">
        <v>0</v>
      </c>
      <c r="T17">
        <v>0</v>
      </c>
      <c r="U17">
        <v>336.586388</v>
      </c>
      <c r="V17">
        <v>3.8580000000000001</v>
      </c>
      <c r="W17">
        <v>11.574</v>
      </c>
      <c r="X17">
        <v>35.686500000000002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15.893853</v>
      </c>
      <c r="AF17">
        <v>8.5589729999999999</v>
      </c>
      <c r="AG17">
        <v>0</v>
      </c>
      <c r="AH17">
        <v>18.26763</v>
      </c>
      <c r="AI17">
        <v>0</v>
      </c>
      <c r="AJ17">
        <v>0</v>
      </c>
      <c r="AK17">
        <v>49.937179999999998</v>
      </c>
      <c r="AL17">
        <v>12.328239</v>
      </c>
      <c r="AM17">
        <v>0</v>
      </c>
      <c r="AN17">
        <v>0.55352699999999999</v>
      </c>
      <c r="AO17">
        <v>0</v>
      </c>
      <c r="AP17">
        <v>4.3243359999999997</v>
      </c>
      <c r="AQ17">
        <v>0</v>
      </c>
      <c r="AR17">
        <v>10.64808</v>
      </c>
      <c r="AS17">
        <v>9.0821179999999995</v>
      </c>
      <c r="AT17">
        <v>16.402885000000001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49.19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1342.5952039999997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178.4325</v>
      </c>
      <c r="L18">
        <v>115.74</v>
      </c>
      <c r="M18">
        <v>88.733999999999995</v>
      </c>
      <c r="N18">
        <v>113.931562</v>
      </c>
      <c r="O18">
        <v>119.27549500000001</v>
      </c>
      <c r="P18">
        <v>132.01593800000001</v>
      </c>
      <c r="Q18">
        <v>0</v>
      </c>
      <c r="R18">
        <v>11.574</v>
      </c>
      <c r="S18">
        <v>0</v>
      </c>
      <c r="T18">
        <v>0</v>
      </c>
      <c r="U18">
        <v>336.586388</v>
      </c>
      <c r="V18">
        <v>3.8580000000000001</v>
      </c>
      <c r="W18">
        <v>11.574</v>
      </c>
      <c r="X18">
        <v>35.686500000000002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15.893853</v>
      </c>
      <c r="AF18">
        <v>8.5589729999999999</v>
      </c>
      <c r="AG18">
        <v>0</v>
      </c>
      <c r="AH18">
        <v>18.26763</v>
      </c>
      <c r="AI18">
        <v>0</v>
      </c>
      <c r="AJ18">
        <v>0</v>
      </c>
      <c r="AK18">
        <v>49.937179999999998</v>
      </c>
      <c r="AL18">
        <v>12.328239</v>
      </c>
      <c r="AM18">
        <v>0</v>
      </c>
      <c r="AN18">
        <v>0.55352699999999999</v>
      </c>
      <c r="AO18">
        <v>0</v>
      </c>
      <c r="AP18">
        <v>4.3243359999999997</v>
      </c>
      <c r="AQ18">
        <v>0</v>
      </c>
      <c r="AR18">
        <v>10.64808</v>
      </c>
      <c r="AS18">
        <v>9.0821179999999995</v>
      </c>
      <c r="AT18">
        <v>15.53449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50.15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1342.6868089999998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178.4325</v>
      </c>
      <c r="L19">
        <v>115.74</v>
      </c>
      <c r="M19">
        <v>88.733999999999995</v>
      </c>
      <c r="N19">
        <v>113.931562</v>
      </c>
      <c r="O19">
        <v>119.27549500000001</v>
      </c>
      <c r="P19">
        <v>132.01593800000001</v>
      </c>
      <c r="Q19">
        <v>0</v>
      </c>
      <c r="R19">
        <v>11.574</v>
      </c>
      <c r="S19">
        <v>0</v>
      </c>
      <c r="T19">
        <v>0</v>
      </c>
      <c r="U19">
        <v>336.586388</v>
      </c>
      <c r="V19">
        <v>3.8580000000000001</v>
      </c>
      <c r="W19">
        <v>11.574</v>
      </c>
      <c r="X19">
        <v>35.686500000000002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15.893853</v>
      </c>
      <c r="AF19">
        <v>8.5589729999999999</v>
      </c>
      <c r="AG19">
        <v>0</v>
      </c>
      <c r="AH19">
        <v>18.26763</v>
      </c>
      <c r="AI19">
        <v>0</v>
      </c>
      <c r="AJ19">
        <v>0</v>
      </c>
      <c r="AK19">
        <v>49.937179999999998</v>
      </c>
      <c r="AL19">
        <v>12.328239</v>
      </c>
      <c r="AM19">
        <v>0</v>
      </c>
      <c r="AN19">
        <v>0.55352699999999999</v>
      </c>
      <c r="AO19">
        <v>0</v>
      </c>
      <c r="AP19">
        <v>4.3243359999999997</v>
      </c>
      <c r="AQ19">
        <v>0</v>
      </c>
      <c r="AR19">
        <v>47.916359999999997</v>
      </c>
      <c r="AS19">
        <v>9.0821179999999995</v>
      </c>
      <c r="AT19">
        <v>17.726358000000001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47.26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1379.2569569999996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178.4325</v>
      </c>
      <c r="L20">
        <v>115.74</v>
      </c>
      <c r="M20">
        <v>88.733999999999995</v>
      </c>
      <c r="N20">
        <v>113.931562</v>
      </c>
      <c r="O20">
        <v>119.27549500000001</v>
      </c>
      <c r="P20">
        <v>132.01593800000001</v>
      </c>
      <c r="Q20">
        <v>0</v>
      </c>
      <c r="R20">
        <v>11.574</v>
      </c>
      <c r="S20">
        <v>0</v>
      </c>
      <c r="T20">
        <v>0</v>
      </c>
      <c r="U20">
        <v>336.586388</v>
      </c>
      <c r="V20">
        <v>3.8580000000000001</v>
      </c>
      <c r="W20">
        <v>11.574</v>
      </c>
      <c r="X20">
        <v>35.686500000000002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15.893853</v>
      </c>
      <c r="AF20">
        <v>8.5589729999999999</v>
      </c>
      <c r="AG20">
        <v>0</v>
      </c>
      <c r="AH20">
        <v>18.26763</v>
      </c>
      <c r="AI20">
        <v>0</v>
      </c>
      <c r="AJ20">
        <v>0</v>
      </c>
      <c r="AK20">
        <v>49.937179999999998</v>
      </c>
      <c r="AL20">
        <v>12.328239</v>
      </c>
      <c r="AM20">
        <v>0</v>
      </c>
      <c r="AN20">
        <v>0.55352699999999999</v>
      </c>
      <c r="AO20">
        <v>0</v>
      </c>
      <c r="AP20">
        <v>4.3243359999999997</v>
      </c>
      <c r="AQ20">
        <v>0</v>
      </c>
      <c r="AR20">
        <v>47.916359999999997</v>
      </c>
      <c r="AS20">
        <v>9.0821179999999995</v>
      </c>
      <c r="AT20">
        <v>19.290037000000002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47.26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1380.8206359999997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178.4325</v>
      </c>
      <c r="L21">
        <v>115.74</v>
      </c>
      <c r="M21">
        <v>88.733999999999995</v>
      </c>
      <c r="N21">
        <v>113.931562</v>
      </c>
      <c r="O21">
        <v>119.27549500000001</v>
      </c>
      <c r="P21">
        <v>132.01593800000001</v>
      </c>
      <c r="Q21">
        <v>0</v>
      </c>
      <c r="R21">
        <v>11.574</v>
      </c>
      <c r="S21">
        <v>0</v>
      </c>
      <c r="T21">
        <v>0</v>
      </c>
      <c r="U21">
        <v>336.586388</v>
      </c>
      <c r="V21">
        <v>3.8580000000000001</v>
      </c>
      <c r="W21">
        <v>11.574</v>
      </c>
      <c r="X21">
        <v>35.686500000000002</v>
      </c>
      <c r="Y21">
        <v>0</v>
      </c>
      <c r="Z21">
        <v>1.0609500000000001</v>
      </c>
      <c r="AA21">
        <v>0</v>
      </c>
      <c r="AB21">
        <v>0</v>
      </c>
      <c r="AC21">
        <v>0</v>
      </c>
      <c r="AD21">
        <v>0</v>
      </c>
      <c r="AE21">
        <v>15.893853</v>
      </c>
      <c r="AF21">
        <v>8.5589729999999999</v>
      </c>
      <c r="AG21">
        <v>0</v>
      </c>
      <c r="AH21">
        <v>18.26763</v>
      </c>
      <c r="AI21">
        <v>0</v>
      </c>
      <c r="AJ21">
        <v>0</v>
      </c>
      <c r="AK21">
        <v>49.937179999999998</v>
      </c>
      <c r="AL21">
        <v>12.328239</v>
      </c>
      <c r="AM21">
        <v>0</v>
      </c>
      <c r="AN21">
        <v>0.55352699999999999</v>
      </c>
      <c r="AO21">
        <v>0</v>
      </c>
      <c r="AP21">
        <v>4.3243359999999997</v>
      </c>
      <c r="AQ21">
        <v>0</v>
      </c>
      <c r="AR21">
        <v>8.5184639999999998</v>
      </c>
      <c r="AS21">
        <v>9.0821179999999995</v>
      </c>
      <c r="AT21">
        <v>19.290037000000002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49.19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1344.4136899999999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178.4325</v>
      </c>
      <c r="L22">
        <v>115.74</v>
      </c>
      <c r="M22">
        <v>88.733999999999995</v>
      </c>
      <c r="N22">
        <v>113.931562</v>
      </c>
      <c r="O22">
        <v>119.27549500000001</v>
      </c>
      <c r="P22">
        <v>132.01593800000001</v>
      </c>
      <c r="Q22">
        <v>0</v>
      </c>
      <c r="R22">
        <v>11.574</v>
      </c>
      <c r="S22">
        <v>0</v>
      </c>
      <c r="T22">
        <v>0</v>
      </c>
      <c r="U22">
        <v>336.586388</v>
      </c>
      <c r="V22">
        <v>3.8580000000000001</v>
      </c>
      <c r="W22">
        <v>11.574</v>
      </c>
      <c r="X22">
        <v>50.154000000000003</v>
      </c>
      <c r="Y22">
        <v>0</v>
      </c>
      <c r="Z22">
        <v>1.0609500000000001</v>
      </c>
      <c r="AA22">
        <v>0</v>
      </c>
      <c r="AB22">
        <v>0</v>
      </c>
      <c r="AC22">
        <v>0</v>
      </c>
      <c r="AD22">
        <v>0</v>
      </c>
      <c r="AE22">
        <v>15.893853</v>
      </c>
      <c r="AF22">
        <v>8.5589729999999999</v>
      </c>
      <c r="AG22">
        <v>0</v>
      </c>
      <c r="AH22">
        <v>18.26763</v>
      </c>
      <c r="AI22">
        <v>0</v>
      </c>
      <c r="AJ22">
        <v>0</v>
      </c>
      <c r="AK22">
        <v>49.937179999999998</v>
      </c>
      <c r="AL22">
        <v>12.328239</v>
      </c>
      <c r="AM22">
        <v>0</v>
      </c>
      <c r="AN22">
        <v>0.55352699999999999</v>
      </c>
      <c r="AO22">
        <v>0</v>
      </c>
      <c r="AP22">
        <v>4.3243359999999997</v>
      </c>
      <c r="AQ22">
        <v>0</v>
      </c>
      <c r="AR22">
        <v>6.3888480000000003</v>
      </c>
      <c r="AS22">
        <v>9.0821179999999995</v>
      </c>
      <c r="AT22">
        <v>19.290037000000002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51.12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1358.6815739999997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178.4325</v>
      </c>
      <c r="L23">
        <v>115.74</v>
      </c>
      <c r="M23">
        <v>88.733999999999995</v>
      </c>
      <c r="N23">
        <v>113.931562</v>
      </c>
      <c r="O23">
        <v>119.27549500000001</v>
      </c>
      <c r="P23">
        <v>132.01593800000001</v>
      </c>
      <c r="Q23">
        <v>0</v>
      </c>
      <c r="R23">
        <v>11.574</v>
      </c>
      <c r="S23">
        <v>0</v>
      </c>
      <c r="T23">
        <v>0</v>
      </c>
      <c r="U23">
        <v>336.586388</v>
      </c>
      <c r="V23">
        <v>3.8580000000000001</v>
      </c>
      <c r="W23">
        <v>11.574</v>
      </c>
      <c r="X23">
        <v>60.334401999999997</v>
      </c>
      <c r="Y23">
        <v>0</v>
      </c>
      <c r="Z23">
        <v>1.0609500000000001</v>
      </c>
      <c r="AA23">
        <v>0</v>
      </c>
      <c r="AB23">
        <v>0</v>
      </c>
      <c r="AC23">
        <v>0</v>
      </c>
      <c r="AD23">
        <v>0</v>
      </c>
      <c r="AE23">
        <v>15.893853</v>
      </c>
      <c r="AF23">
        <v>8.5589729999999999</v>
      </c>
      <c r="AG23">
        <v>0</v>
      </c>
      <c r="AH23">
        <v>18.26763</v>
      </c>
      <c r="AI23">
        <v>0</v>
      </c>
      <c r="AJ23">
        <v>0</v>
      </c>
      <c r="AK23">
        <v>49.937179999999998</v>
      </c>
      <c r="AL23">
        <v>12.328239</v>
      </c>
      <c r="AM23">
        <v>0</v>
      </c>
      <c r="AN23">
        <v>0.55352699999999999</v>
      </c>
      <c r="AO23">
        <v>0</v>
      </c>
      <c r="AP23">
        <v>4.3243359999999997</v>
      </c>
      <c r="AQ23">
        <v>0</v>
      </c>
      <c r="AR23">
        <v>6.3888480000000003</v>
      </c>
      <c r="AS23">
        <v>9.0821179999999995</v>
      </c>
      <c r="AT23">
        <v>19.290037000000002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52.08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1369.8219759999997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178.4325</v>
      </c>
      <c r="L24">
        <v>115.74</v>
      </c>
      <c r="M24">
        <v>88.733999999999995</v>
      </c>
      <c r="N24">
        <v>113.931562</v>
      </c>
      <c r="O24">
        <v>119.27549500000001</v>
      </c>
      <c r="P24">
        <v>132.01593800000001</v>
      </c>
      <c r="Q24">
        <v>0</v>
      </c>
      <c r="R24">
        <v>11.574</v>
      </c>
      <c r="S24">
        <v>0</v>
      </c>
      <c r="T24">
        <v>0</v>
      </c>
      <c r="U24">
        <v>336.586388</v>
      </c>
      <c r="V24">
        <v>3.8580000000000001</v>
      </c>
      <c r="W24">
        <v>11.574</v>
      </c>
      <c r="X24">
        <v>62.876623000000002</v>
      </c>
      <c r="Y24">
        <v>0</v>
      </c>
      <c r="Z24">
        <v>1.0609500000000001</v>
      </c>
      <c r="AA24">
        <v>0</v>
      </c>
      <c r="AB24">
        <v>0</v>
      </c>
      <c r="AC24">
        <v>0</v>
      </c>
      <c r="AD24">
        <v>0</v>
      </c>
      <c r="AE24">
        <v>15.893853</v>
      </c>
      <c r="AF24">
        <v>8.5589729999999999</v>
      </c>
      <c r="AG24">
        <v>0</v>
      </c>
      <c r="AH24">
        <v>36.535260000000001</v>
      </c>
      <c r="AI24">
        <v>0</v>
      </c>
      <c r="AJ24">
        <v>0</v>
      </c>
      <c r="AK24">
        <v>49.937179999999998</v>
      </c>
      <c r="AL24">
        <v>12.328239</v>
      </c>
      <c r="AM24">
        <v>0</v>
      </c>
      <c r="AN24">
        <v>0.55352699999999999</v>
      </c>
      <c r="AO24">
        <v>0</v>
      </c>
      <c r="AP24">
        <v>4.3243359999999997</v>
      </c>
      <c r="AQ24">
        <v>15.008584000000001</v>
      </c>
      <c r="AR24">
        <v>6.3888480000000003</v>
      </c>
      <c r="AS24">
        <v>9.0821179999999995</v>
      </c>
      <c r="AT24">
        <v>19.290037000000002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54.01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1407.5704109999999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178.4325</v>
      </c>
      <c r="L25">
        <v>115.74</v>
      </c>
      <c r="M25">
        <v>88.733999999999995</v>
      </c>
      <c r="N25">
        <v>113.931562</v>
      </c>
      <c r="O25">
        <v>119.27549500000001</v>
      </c>
      <c r="P25">
        <v>132.01593800000001</v>
      </c>
      <c r="Q25">
        <v>0</v>
      </c>
      <c r="R25">
        <v>11.574</v>
      </c>
      <c r="S25">
        <v>0</v>
      </c>
      <c r="T25">
        <v>0</v>
      </c>
      <c r="U25">
        <v>336.586388</v>
      </c>
      <c r="V25">
        <v>3.8580000000000001</v>
      </c>
      <c r="W25">
        <v>11.574</v>
      </c>
      <c r="X25">
        <v>62.876623000000002</v>
      </c>
      <c r="Y25">
        <v>0</v>
      </c>
      <c r="Z25">
        <v>1.0609500000000001</v>
      </c>
      <c r="AA25">
        <v>0</v>
      </c>
      <c r="AB25">
        <v>12.702503999999999</v>
      </c>
      <c r="AC25">
        <v>0</v>
      </c>
      <c r="AD25">
        <v>8.7913209999999999</v>
      </c>
      <c r="AE25">
        <v>15.893853</v>
      </c>
      <c r="AF25">
        <v>8.5589729999999999</v>
      </c>
      <c r="AG25">
        <v>0</v>
      </c>
      <c r="AH25">
        <v>54.802889999999998</v>
      </c>
      <c r="AI25">
        <v>0</v>
      </c>
      <c r="AJ25">
        <v>0</v>
      </c>
      <c r="AK25">
        <v>49.937179999999998</v>
      </c>
      <c r="AL25">
        <v>12.328239</v>
      </c>
      <c r="AM25">
        <v>0</v>
      </c>
      <c r="AN25">
        <v>0.55352699999999999</v>
      </c>
      <c r="AO25">
        <v>0</v>
      </c>
      <c r="AP25">
        <v>4.3243359999999997</v>
      </c>
      <c r="AQ25">
        <v>15.008584000000001</v>
      </c>
      <c r="AR25">
        <v>10.64808</v>
      </c>
      <c r="AS25">
        <v>9.7308400000000006</v>
      </c>
      <c r="AT25">
        <v>19.290037000000002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55.94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1454.1698199999996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178.4325</v>
      </c>
      <c r="L26">
        <v>115.74</v>
      </c>
      <c r="M26">
        <v>88.733999999999995</v>
      </c>
      <c r="N26">
        <v>113.931562</v>
      </c>
      <c r="O26">
        <v>119.27549500000001</v>
      </c>
      <c r="P26">
        <v>132.01593800000001</v>
      </c>
      <c r="Q26">
        <v>0</v>
      </c>
      <c r="R26">
        <v>11.574</v>
      </c>
      <c r="S26">
        <v>0</v>
      </c>
      <c r="T26">
        <v>0</v>
      </c>
      <c r="U26">
        <v>336.586388</v>
      </c>
      <c r="V26">
        <v>3.8580000000000001</v>
      </c>
      <c r="W26">
        <v>11.574</v>
      </c>
      <c r="X26">
        <v>62.876623000000002</v>
      </c>
      <c r="Y26">
        <v>0</v>
      </c>
      <c r="Z26">
        <v>1.0609500000000001</v>
      </c>
      <c r="AA26">
        <v>6.7813999999999997</v>
      </c>
      <c r="AB26">
        <v>12.702503999999999</v>
      </c>
      <c r="AC26">
        <v>0</v>
      </c>
      <c r="AD26">
        <v>17.582642</v>
      </c>
      <c r="AE26">
        <v>31.787706</v>
      </c>
      <c r="AF26">
        <v>17.117946</v>
      </c>
      <c r="AG26">
        <v>0</v>
      </c>
      <c r="AH26">
        <v>73.070520000000002</v>
      </c>
      <c r="AI26">
        <v>3.6834259999999999</v>
      </c>
      <c r="AJ26">
        <v>0</v>
      </c>
      <c r="AK26">
        <v>49.937179999999998</v>
      </c>
      <c r="AL26">
        <v>12.328239</v>
      </c>
      <c r="AM26">
        <v>5.0141460000000002</v>
      </c>
      <c r="AN26">
        <v>0.55352699999999999</v>
      </c>
      <c r="AO26">
        <v>0</v>
      </c>
      <c r="AP26">
        <v>4.3243359999999997</v>
      </c>
      <c r="AQ26">
        <v>30.017168999999999</v>
      </c>
      <c r="AR26">
        <v>10.64808</v>
      </c>
      <c r="AS26">
        <v>9.7308400000000006</v>
      </c>
      <c r="AT26">
        <v>19.290037000000002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58.83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1539.059154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178.4325</v>
      </c>
      <c r="L27">
        <v>115.74</v>
      </c>
      <c r="M27">
        <v>88.733999999999995</v>
      </c>
      <c r="N27">
        <v>113.931562</v>
      </c>
      <c r="O27">
        <v>119.27549500000001</v>
      </c>
      <c r="P27">
        <v>132.01593800000001</v>
      </c>
      <c r="Q27">
        <v>0</v>
      </c>
      <c r="R27">
        <v>11.574</v>
      </c>
      <c r="S27">
        <v>0</v>
      </c>
      <c r="T27">
        <v>0</v>
      </c>
      <c r="U27">
        <v>336.586388</v>
      </c>
      <c r="V27">
        <v>3.8580000000000001</v>
      </c>
      <c r="W27">
        <v>25.907049000000001</v>
      </c>
      <c r="X27">
        <v>75.394289999999998</v>
      </c>
      <c r="Y27">
        <v>0</v>
      </c>
      <c r="Z27">
        <v>3.1828500000000002</v>
      </c>
      <c r="AA27">
        <v>13.562799</v>
      </c>
      <c r="AB27">
        <v>25.405007000000001</v>
      </c>
      <c r="AC27">
        <v>2.4563890000000002</v>
      </c>
      <c r="AD27">
        <v>25.482089999999999</v>
      </c>
      <c r="AE27">
        <v>47.681558000000003</v>
      </c>
      <c r="AF27">
        <v>17.117946</v>
      </c>
      <c r="AG27">
        <v>0</v>
      </c>
      <c r="AH27">
        <v>100.471965</v>
      </c>
      <c r="AI27">
        <v>15.769971999999999</v>
      </c>
      <c r="AJ27">
        <v>0</v>
      </c>
      <c r="AK27">
        <v>49.937179999999998</v>
      </c>
      <c r="AL27">
        <v>12.328239</v>
      </c>
      <c r="AM27">
        <v>10.182574000000001</v>
      </c>
      <c r="AN27">
        <v>0.55352699999999999</v>
      </c>
      <c r="AO27">
        <v>0</v>
      </c>
      <c r="AP27">
        <v>4.3243359999999997</v>
      </c>
      <c r="AQ27">
        <v>45.025753999999999</v>
      </c>
      <c r="AR27">
        <v>10.64808</v>
      </c>
      <c r="AS27">
        <v>11.677009</v>
      </c>
      <c r="AT27">
        <v>19.290037000000002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63.66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1680.2065339999995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178.4325</v>
      </c>
      <c r="L28">
        <v>115.74</v>
      </c>
      <c r="M28">
        <v>88.733999999999995</v>
      </c>
      <c r="N28">
        <v>113.931562</v>
      </c>
      <c r="O28">
        <v>119.27549500000001</v>
      </c>
      <c r="P28">
        <v>132.01593800000001</v>
      </c>
      <c r="Q28">
        <v>0</v>
      </c>
      <c r="R28">
        <v>11.574</v>
      </c>
      <c r="S28">
        <v>0</v>
      </c>
      <c r="T28">
        <v>0</v>
      </c>
      <c r="U28">
        <v>336.586388</v>
      </c>
      <c r="V28">
        <v>3.8580000000000001</v>
      </c>
      <c r="W28">
        <v>25.907049000000001</v>
      </c>
      <c r="X28">
        <v>75.394289999999998</v>
      </c>
      <c r="Y28">
        <v>0</v>
      </c>
      <c r="Z28">
        <v>18.867934999999999</v>
      </c>
      <c r="AA28">
        <v>25.144514999999998</v>
      </c>
      <c r="AB28">
        <v>38.107511000000002</v>
      </c>
      <c r="AC28">
        <v>18.686976000000001</v>
      </c>
      <c r="AD28">
        <v>26.435120000000001</v>
      </c>
      <c r="AE28">
        <v>47.681558000000003</v>
      </c>
      <c r="AF28">
        <v>28.529910000000001</v>
      </c>
      <c r="AG28">
        <v>0</v>
      </c>
      <c r="AH28">
        <v>127.87341000000001</v>
      </c>
      <c r="AI28">
        <v>15.769971999999999</v>
      </c>
      <c r="AJ28">
        <v>0</v>
      </c>
      <c r="AK28">
        <v>49.937179999999998</v>
      </c>
      <c r="AL28">
        <v>12.328239</v>
      </c>
      <c r="AM28">
        <v>15.243004000000001</v>
      </c>
      <c r="AN28">
        <v>0.55352699999999999</v>
      </c>
      <c r="AO28">
        <v>0</v>
      </c>
      <c r="AP28">
        <v>4.3243359999999997</v>
      </c>
      <c r="AQ28">
        <v>60.034337999999998</v>
      </c>
      <c r="AR28">
        <v>10.64808</v>
      </c>
      <c r="AS28">
        <v>11.677009</v>
      </c>
      <c r="AT28">
        <v>19.290037000000002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68.48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1801.0618789999992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178.4325</v>
      </c>
      <c r="L29">
        <v>116.7045</v>
      </c>
      <c r="M29">
        <v>88.733999999999995</v>
      </c>
      <c r="N29">
        <v>113.931562</v>
      </c>
      <c r="O29">
        <v>119.27549500000001</v>
      </c>
      <c r="P29">
        <v>132.01593800000001</v>
      </c>
      <c r="Q29">
        <v>0</v>
      </c>
      <c r="R29">
        <v>11.574</v>
      </c>
      <c r="S29">
        <v>0</v>
      </c>
      <c r="T29">
        <v>0</v>
      </c>
      <c r="U29">
        <v>336.586388</v>
      </c>
      <c r="V29">
        <v>2.8935</v>
      </c>
      <c r="W29">
        <v>28.800549</v>
      </c>
      <c r="X29">
        <v>80.216790000000003</v>
      </c>
      <c r="Y29">
        <v>0</v>
      </c>
      <c r="Z29">
        <v>18.867934999999999</v>
      </c>
      <c r="AA29">
        <v>38.097749999999998</v>
      </c>
      <c r="AB29">
        <v>38.107511000000002</v>
      </c>
      <c r="AC29">
        <v>18.686976000000001</v>
      </c>
      <c r="AD29">
        <v>26.435120000000001</v>
      </c>
      <c r="AE29">
        <v>47.681558000000003</v>
      </c>
      <c r="AF29">
        <v>28.529910000000001</v>
      </c>
      <c r="AG29">
        <v>0</v>
      </c>
      <c r="AH29">
        <v>127.87341000000001</v>
      </c>
      <c r="AI29">
        <v>15.769971999999999</v>
      </c>
      <c r="AJ29">
        <v>0</v>
      </c>
      <c r="AK29">
        <v>49.937179999999998</v>
      </c>
      <c r="AL29">
        <v>12.328239</v>
      </c>
      <c r="AM29">
        <v>15.243004000000001</v>
      </c>
      <c r="AN29">
        <v>0.55352699999999999</v>
      </c>
      <c r="AO29">
        <v>0</v>
      </c>
      <c r="AP29">
        <v>4.9420979999999997</v>
      </c>
      <c r="AQ29">
        <v>60.034337999999998</v>
      </c>
      <c r="AR29">
        <v>10.64808</v>
      </c>
      <c r="AS29">
        <v>23.872995</v>
      </c>
      <c r="AT29">
        <v>19.290037000000002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71.37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1837.4348619999992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206.40299999999999</v>
      </c>
      <c r="L30">
        <v>116.7045</v>
      </c>
      <c r="M30">
        <v>88.733999999999995</v>
      </c>
      <c r="N30">
        <v>113.931562</v>
      </c>
      <c r="O30">
        <v>119.27549500000001</v>
      </c>
      <c r="P30">
        <v>132.01593800000001</v>
      </c>
      <c r="Q30">
        <v>0</v>
      </c>
      <c r="R30">
        <v>11.574</v>
      </c>
      <c r="S30">
        <v>0</v>
      </c>
      <c r="T30">
        <v>0</v>
      </c>
      <c r="U30">
        <v>336.586388</v>
      </c>
      <c r="V30">
        <v>7.9042789999999998</v>
      </c>
      <c r="W30">
        <v>28.800549</v>
      </c>
      <c r="X30">
        <v>80.216790000000003</v>
      </c>
      <c r="Y30">
        <v>0</v>
      </c>
      <c r="Z30">
        <v>18.867934999999999</v>
      </c>
      <c r="AA30">
        <v>38.097749999999998</v>
      </c>
      <c r="AB30">
        <v>38.107511000000002</v>
      </c>
      <c r="AC30">
        <v>18.686976000000001</v>
      </c>
      <c r="AD30">
        <v>26.435120000000001</v>
      </c>
      <c r="AE30">
        <v>47.681558000000003</v>
      </c>
      <c r="AF30">
        <v>28.529910000000001</v>
      </c>
      <c r="AG30">
        <v>0</v>
      </c>
      <c r="AH30">
        <v>127.87341000000001</v>
      </c>
      <c r="AI30">
        <v>15.769971999999999</v>
      </c>
      <c r="AJ30">
        <v>0</v>
      </c>
      <c r="AK30">
        <v>49.937179999999998</v>
      </c>
      <c r="AL30">
        <v>12.328239</v>
      </c>
      <c r="AM30">
        <v>15.243004000000001</v>
      </c>
      <c r="AN30">
        <v>0.55352699999999999</v>
      </c>
      <c r="AO30">
        <v>0</v>
      </c>
      <c r="AP30">
        <v>4.9420979999999997</v>
      </c>
      <c r="AQ30">
        <v>60.034337999999998</v>
      </c>
      <c r="AR30">
        <v>10.64808</v>
      </c>
      <c r="AS30">
        <v>23.872995</v>
      </c>
      <c r="AT30">
        <v>19.290037000000002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76.2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1875.2461409999994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251.7345</v>
      </c>
      <c r="L31">
        <v>116.7045</v>
      </c>
      <c r="M31">
        <v>88.733999999999995</v>
      </c>
      <c r="N31">
        <v>113.931562</v>
      </c>
      <c r="O31">
        <v>119.27549500000001</v>
      </c>
      <c r="P31">
        <v>132.01593800000001</v>
      </c>
      <c r="Q31">
        <v>0</v>
      </c>
      <c r="R31">
        <v>11.574</v>
      </c>
      <c r="S31">
        <v>0</v>
      </c>
      <c r="T31">
        <v>0</v>
      </c>
      <c r="U31">
        <v>336.586388</v>
      </c>
      <c r="V31">
        <v>8.7813870000000005</v>
      </c>
      <c r="W31">
        <v>35.056198999999999</v>
      </c>
      <c r="X31">
        <v>80.216790000000003</v>
      </c>
      <c r="Y31">
        <v>0</v>
      </c>
      <c r="Z31">
        <v>18.867934999999999</v>
      </c>
      <c r="AA31">
        <v>38.097749999999998</v>
      </c>
      <c r="AB31">
        <v>38.107511000000002</v>
      </c>
      <c r="AC31">
        <v>18.686976000000001</v>
      </c>
      <c r="AD31">
        <v>26.435120000000001</v>
      </c>
      <c r="AE31">
        <v>47.681558000000003</v>
      </c>
      <c r="AF31">
        <v>28.529910000000001</v>
      </c>
      <c r="AG31">
        <v>0</v>
      </c>
      <c r="AH31">
        <v>127.87341000000001</v>
      </c>
      <c r="AI31">
        <v>15.769971999999999</v>
      </c>
      <c r="AJ31">
        <v>0</v>
      </c>
      <c r="AK31">
        <v>49.937179999999998</v>
      </c>
      <c r="AL31">
        <v>12.328239</v>
      </c>
      <c r="AM31">
        <v>15.243004000000001</v>
      </c>
      <c r="AN31">
        <v>0.55352699999999999</v>
      </c>
      <c r="AO31">
        <v>0</v>
      </c>
      <c r="AP31">
        <v>4.9420979999999997</v>
      </c>
      <c r="AQ31">
        <v>60.034337999999998</v>
      </c>
      <c r="AR31">
        <v>10.64808</v>
      </c>
      <c r="AS31">
        <v>23.872995</v>
      </c>
      <c r="AT31">
        <v>19.290037000000002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81.02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1932.5303989999993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274.88249999999999</v>
      </c>
      <c r="L32">
        <v>116.7045</v>
      </c>
      <c r="M32">
        <v>88.733999999999995</v>
      </c>
      <c r="N32">
        <v>113.931562</v>
      </c>
      <c r="O32">
        <v>119.27549500000001</v>
      </c>
      <c r="P32">
        <v>132.01593800000001</v>
      </c>
      <c r="Q32">
        <v>0</v>
      </c>
      <c r="R32">
        <v>11.574</v>
      </c>
      <c r="S32">
        <v>0</v>
      </c>
      <c r="T32">
        <v>0</v>
      </c>
      <c r="U32">
        <v>336.586388</v>
      </c>
      <c r="V32">
        <v>13.859864999999999</v>
      </c>
      <c r="W32">
        <v>35.056198999999999</v>
      </c>
      <c r="X32">
        <v>80.216790000000003</v>
      </c>
      <c r="Y32">
        <v>0</v>
      </c>
      <c r="Z32">
        <v>18.867934999999999</v>
      </c>
      <c r="AA32">
        <v>25.144514999999998</v>
      </c>
      <c r="AB32">
        <v>38.107511000000002</v>
      </c>
      <c r="AC32">
        <v>18.686976000000001</v>
      </c>
      <c r="AD32">
        <v>26.435120000000001</v>
      </c>
      <c r="AE32">
        <v>47.681558000000003</v>
      </c>
      <c r="AF32">
        <v>28.529910000000001</v>
      </c>
      <c r="AG32">
        <v>0</v>
      </c>
      <c r="AH32">
        <v>127.87341000000001</v>
      </c>
      <c r="AI32">
        <v>15.769971999999999</v>
      </c>
      <c r="AJ32">
        <v>0</v>
      </c>
      <c r="AK32">
        <v>49.937179999999998</v>
      </c>
      <c r="AL32">
        <v>12.328239</v>
      </c>
      <c r="AM32">
        <v>15.243004000000001</v>
      </c>
      <c r="AN32">
        <v>0.55352699999999999</v>
      </c>
      <c r="AO32">
        <v>0</v>
      </c>
      <c r="AP32">
        <v>4.9420979999999997</v>
      </c>
      <c r="AQ32">
        <v>60.034337999999998</v>
      </c>
      <c r="AR32">
        <v>10.64808</v>
      </c>
      <c r="AS32">
        <v>23.872995</v>
      </c>
      <c r="AT32">
        <v>19.290037000000002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84.88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1951.6636419999995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287.61756500000001</v>
      </c>
      <c r="L33">
        <v>116.7045</v>
      </c>
      <c r="M33">
        <v>88.733999999999995</v>
      </c>
      <c r="N33">
        <v>113.931562</v>
      </c>
      <c r="O33">
        <v>119.27549500000001</v>
      </c>
      <c r="P33">
        <v>132.01593800000001</v>
      </c>
      <c r="Q33">
        <v>0</v>
      </c>
      <c r="R33">
        <v>11.574</v>
      </c>
      <c r="S33">
        <v>0</v>
      </c>
      <c r="T33">
        <v>0</v>
      </c>
      <c r="U33">
        <v>347.328506</v>
      </c>
      <c r="V33">
        <v>8.7813870000000005</v>
      </c>
      <c r="W33">
        <v>28.800549</v>
      </c>
      <c r="X33">
        <v>79.359927999999996</v>
      </c>
      <c r="Y33">
        <v>0</v>
      </c>
      <c r="Z33">
        <v>6.2893119999999998</v>
      </c>
      <c r="AA33">
        <v>12.953234999999999</v>
      </c>
      <c r="AB33">
        <v>38.107511000000002</v>
      </c>
      <c r="AC33">
        <v>18.686976000000001</v>
      </c>
      <c r="AD33">
        <v>26.435120000000001</v>
      </c>
      <c r="AE33">
        <v>47.681558000000003</v>
      </c>
      <c r="AF33">
        <v>28.529910000000001</v>
      </c>
      <c r="AG33">
        <v>0</v>
      </c>
      <c r="AH33">
        <v>127.87341000000001</v>
      </c>
      <c r="AI33">
        <v>3.6834259999999999</v>
      </c>
      <c r="AJ33">
        <v>0</v>
      </c>
      <c r="AK33">
        <v>49.937179999999998</v>
      </c>
      <c r="AL33">
        <v>12.328239</v>
      </c>
      <c r="AM33">
        <v>15.243004000000001</v>
      </c>
      <c r="AN33">
        <v>0.55352699999999999</v>
      </c>
      <c r="AO33">
        <v>0</v>
      </c>
      <c r="AP33">
        <v>4.9420979999999997</v>
      </c>
      <c r="AQ33">
        <v>60.034337999999998</v>
      </c>
      <c r="AR33">
        <v>47.916359999999997</v>
      </c>
      <c r="AS33">
        <v>23.872995</v>
      </c>
      <c r="AT33">
        <v>19.290037000000002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88.73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1967.2116659999997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289.16076500000003</v>
      </c>
      <c r="L34">
        <v>116.7045</v>
      </c>
      <c r="M34">
        <v>88.733999999999995</v>
      </c>
      <c r="N34">
        <v>113.931562</v>
      </c>
      <c r="O34">
        <v>119.27549500000001</v>
      </c>
      <c r="P34">
        <v>132.01593800000001</v>
      </c>
      <c r="Q34">
        <v>0</v>
      </c>
      <c r="R34">
        <v>11.574</v>
      </c>
      <c r="S34">
        <v>0</v>
      </c>
      <c r="T34">
        <v>0</v>
      </c>
      <c r="U34">
        <v>360.51193999999998</v>
      </c>
      <c r="V34">
        <v>8.7813870000000005</v>
      </c>
      <c r="W34">
        <v>28.800549</v>
      </c>
      <c r="X34">
        <v>79.359927999999996</v>
      </c>
      <c r="Y34">
        <v>0</v>
      </c>
      <c r="Z34">
        <v>0</v>
      </c>
      <c r="AA34">
        <v>0</v>
      </c>
      <c r="AB34">
        <v>25.405007000000001</v>
      </c>
      <c r="AC34">
        <v>0</v>
      </c>
      <c r="AD34">
        <v>17.582642</v>
      </c>
      <c r="AE34">
        <v>31.787706</v>
      </c>
      <c r="AF34">
        <v>18.068943000000001</v>
      </c>
      <c r="AG34">
        <v>0</v>
      </c>
      <c r="AH34">
        <v>109.60578</v>
      </c>
      <c r="AI34">
        <v>0</v>
      </c>
      <c r="AJ34">
        <v>0</v>
      </c>
      <c r="AK34">
        <v>49.937179999999998</v>
      </c>
      <c r="AL34">
        <v>12.328239</v>
      </c>
      <c r="AM34">
        <v>10.182574000000001</v>
      </c>
      <c r="AN34">
        <v>0.55352699999999999</v>
      </c>
      <c r="AO34">
        <v>0</v>
      </c>
      <c r="AP34">
        <v>4.9420979999999997</v>
      </c>
      <c r="AQ34">
        <v>60.034337999999998</v>
      </c>
      <c r="AR34">
        <v>47.916359999999997</v>
      </c>
      <c r="AS34">
        <v>23.872995</v>
      </c>
      <c r="AT34">
        <v>19.290037000000002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94.52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1874.8774899999999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289.16076500000003</v>
      </c>
      <c r="L35">
        <v>116.7045</v>
      </c>
      <c r="M35">
        <v>88.733999999999995</v>
      </c>
      <c r="N35">
        <v>113.931562</v>
      </c>
      <c r="O35">
        <v>119.27549500000001</v>
      </c>
      <c r="P35">
        <v>132.01593800000001</v>
      </c>
      <c r="Q35">
        <v>0</v>
      </c>
      <c r="R35">
        <v>11.574</v>
      </c>
      <c r="S35">
        <v>0</v>
      </c>
      <c r="T35">
        <v>0</v>
      </c>
      <c r="U35">
        <v>368.167734</v>
      </c>
      <c r="V35">
        <v>8.7813870000000005</v>
      </c>
      <c r="W35">
        <v>28.800549</v>
      </c>
      <c r="X35">
        <v>79.359927999999996</v>
      </c>
      <c r="Y35">
        <v>0</v>
      </c>
      <c r="Z35">
        <v>0</v>
      </c>
      <c r="AA35">
        <v>0</v>
      </c>
      <c r="AB35">
        <v>12.702503999999999</v>
      </c>
      <c r="AC35">
        <v>0</v>
      </c>
      <c r="AD35">
        <v>8.6639110000000006</v>
      </c>
      <c r="AE35">
        <v>31.787706</v>
      </c>
      <c r="AF35">
        <v>9.5099699999999991</v>
      </c>
      <c r="AG35">
        <v>0</v>
      </c>
      <c r="AH35">
        <v>73.070520000000002</v>
      </c>
      <c r="AI35">
        <v>0</v>
      </c>
      <c r="AJ35">
        <v>0</v>
      </c>
      <c r="AK35">
        <v>49.937179999999998</v>
      </c>
      <c r="AL35">
        <v>12.328239</v>
      </c>
      <c r="AM35">
        <v>5.0912870000000003</v>
      </c>
      <c r="AN35">
        <v>0.55352699999999999</v>
      </c>
      <c r="AO35">
        <v>0</v>
      </c>
      <c r="AP35">
        <v>4.9420979999999997</v>
      </c>
      <c r="AQ35">
        <v>45.025753999999999</v>
      </c>
      <c r="AR35">
        <v>4.2592319999999999</v>
      </c>
      <c r="AS35">
        <v>10.379562999999999</v>
      </c>
      <c r="AT35">
        <v>19.290037000000002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98.38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1742.4273860000003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287.67543499999999</v>
      </c>
      <c r="L36">
        <v>116.7045</v>
      </c>
      <c r="M36">
        <v>88.733999999999995</v>
      </c>
      <c r="N36">
        <v>113.931562</v>
      </c>
      <c r="O36">
        <v>119.27549500000001</v>
      </c>
      <c r="P36">
        <v>132.01593800000001</v>
      </c>
      <c r="Q36">
        <v>0</v>
      </c>
      <c r="R36">
        <v>11.574</v>
      </c>
      <c r="S36">
        <v>0</v>
      </c>
      <c r="T36">
        <v>0</v>
      </c>
      <c r="U36">
        <v>373.59304700000001</v>
      </c>
      <c r="V36">
        <v>8.7813870000000005</v>
      </c>
      <c r="W36">
        <v>37.359039000000003</v>
      </c>
      <c r="X36">
        <v>82.331263000000007</v>
      </c>
      <c r="Y36">
        <v>0</v>
      </c>
      <c r="Z36">
        <v>0</v>
      </c>
      <c r="AA36">
        <v>0</v>
      </c>
      <c r="AB36">
        <v>12.702503999999999</v>
      </c>
      <c r="AC36">
        <v>0</v>
      </c>
      <c r="AD36">
        <v>0</v>
      </c>
      <c r="AE36">
        <v>31.787706</v>
      </c>
      <c r="AF36">
        <v>8.5589729999999999</v>
      </c>
      <c r="AG36">
        <v>0</v>
      </c>
      <c r="AH36">
        <v>54.802889999999998</v>
      </c>
      <c r="AI36">
        <v>0</v>
      </c>
      <c r="AJ36">
        <v>0</v>
      </c>
      <c r="AK36">
        <v>49.937179999999998</v>
      </c>
      <c r="AL36">
        <v>17.931984</v>
      </c>
      <c r="AM36">
        <v>0</v>
      </c>
      <c r="AN36">
        <v>0.55352699999999999</v>
      </c>
      <c r="AO36">
        <v>0</v>
      </c>
      <c r="AP36">
        <v>4.9420979999999997</v>
      </c>
      <c r="AQ36">
        <v>45.025753999999999</v>
      </c>
      <c r="AR36">
        <v>4.2592319999999999</v>
      </c>
      <c r="AS36">
        <v>9.0821179999999995</v>
      </c>
      <c r="AT36">
        <v>19.290037000000002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104.17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1735.019669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287.61756500000001</v>
      </c>
      <c r="L37">
        <v>117.669</v>
      </c>
      <c r="M37">
        <v>88.733999999999995</v>
      </c>
      <c r="N37">
        <v>113.931562</v>
      </c>
      <c r="O37">
        <v>119.27549500000001</v>
      </c>
      <c r="P37">
        <v>132.01593800000001</v>
      </c>
      <c r="Q37">
        <v>0</v>
      </c>
      <c r="R37">
        <v>11.574</v>
      </c>
      <c r="S37">
        <v>0</v>
      </c>
      <c r="T37">
        <v>0</v>
      </c>
      <c r="U37">
        <v>379.01835899999998</v>
      </c>
      <c r="V37">
        <v>8.7813870000000005</v>
      </c>
      <c r="W37">
        <v>37.359039000000003</v>
      </c>
      <c r="X37">
        <v>94.848929999999996</v>
      </c>
      <c r="Y37">
        <v>0</v>
      </c>
      <c r="Z37">
        <v>0</v>
      </c>
      <c r="AA37">
        <v>0</v>
      </c>
      <c r="AB37">
        <v>12.702503999999999</v>
      </c>
      <c r="AC37">
        <v>0</v>
      </c>
      <c r="AD37">
        <v>0</v>
      </c>
      <c r="AE37">
        <v>31.787706</v>
      </c>
      <c r="AF37">
        <v>8.5589729999999999</v>
      </c>
      <c r="AG37">
        <v>0</v>
      </c>
      <c r="AH37">
        <v>36.535260000000001</v>
      </c>
      <c r="AI37">
        <v>0</v>
      </c>
      <c r="AJ37">
        <v>0</v>
      </c>
      <c r="AK37">
        <v>49.937179999999998</v>
      </c>
      <c r="AL37">
        <v>76.558363999999997</v>
      </c>
      <c r="AM37">
        <v>0</v>
      </c>
      <c r="AN37">
        <v>0.55352699999999999</v>
      </c>
      <c r="AO37">
        <v>0</v>
      </c>
      <c r="AP37">
        <v>4.9420979999999997</v>
      </c>
      <c r="AQ37">
        <v>45.025753999999999</v>
      </c>
      <c r="AR37">
        <v>4.2592319999999999</v>
      </c>
      <c r="AS37">
        <v>9.0821179999999995</v>
      </c>
      <c r="AT37">
        <v>19.290037000000002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105.13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1795.188028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287.61756500000001</v>
      </c>
      <c r="L38">
        <v>117.669</v>
      </c>
      <c r="M38">
        <v>88.733999999999995</v>
      </c>
      <c r="N38">
        <v>113.931562</v>
      </c>
      <c r="O38">
        <v>119.27549500000001</v>
      </c>
      <c r="P38">
        <v>132.01593800000001</v>
      </c>
      <c r="Q38">
        <v>0</v>
      </c>
      <c r="R38">
        <v>11.574</v>
      </c>
      <c r="S38">
        <v>0</v>
      </c>
      <c r="T38">
        <v>0</v>
      </c>
      <c r="U38">
        <v>384.44367199999999</v>
      </c>
      <c r="V38">
        <v>8.7813870000000005</v>
      </c>
      <c r="W38">
        <v>37.185428999999999</v>
      </c>
      <c r="X38">
        <v>94.848929999999996</v>
      </c>
      <c r="Y38">
        <v>0</v>
      </c>
      <c r="Z38">
        <v>0</v>
      </c>
      <c r="AA38">
        <v>0</v>
      </c>
      <c r="AB38">
        <v>12.702503999999999</v>
      </c>
      <c r="AC38">
        <v>0</v>
      </c>
      <c r="AD38">
        <v>0</v>
      </c>
      <c r="AE38">
        <v>15.893853</v>
      </c>
      <c r="AF38">
        <v>8.5589729999999999</v>
      </c>
      <c r="AG38">
        <v>0</v>
      </c>
      <c r="AH38">
        <v>18.26763</v>
      </c>
      <c r="AI38">
        <v>0</v>
      </c>
      <c r="AJ38">
        <v>0</v>
      </c>
      <c r="AK38">
        <v>49.937179999999998</v>
      </c>
      <c r="AL38">
        <v>76.558363999999997</v>
      </c>
      <c r="AM38">
        <v>0</v>
      </c>
      <c r="AN38">
        <v>0.55352699999999999</v>
      </c>
      <c r="AO38">
        <v>0</v>
      </c>
      <c r="AP38">
        <v>4.9420979999999997</v>
      </c>
      <c r="AQ38">
        <v>43.445901999999997</v>
      </c>
      <c r="AR38">
        <v>4.2592319999999999</v>
      </c>
      <c r="AS38">
        <v>9.0821179999999995</v>
      </c>
      <c r="AT38">
        <v>19.290037000000002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114.78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1774.3483960000001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287.61756500000001</v>
      </c>
      <c r="L39">
        <v>117.669</v>
      </c>
      <c r="M39">
        <v>88.733999999999995</v>
      </c>
      <c r="N39">
        <v>113.931562</v>
      </c>
      <c r="O39">
        <v>119.27549500000001</v>
      </c>
      <c r="P39">
        <v>132.01593800000001</v>
      </c>
      <c r="Q39">
        <v>0</v>
      </c>
      <c r="R39">
        <v>11.574</v>
      </c>
      <c r="S39">
        <v>0</v>
      </c>
      <c r="T39">
        <v>0</v>
      </c>
      <c r="U39">
        <v>389.86898400000001</v>
      </c>
      <c r="V39">
        <v>8.7813870000000005</v>
      </c>
      <c r="W39">
        <v>37.185428999999999</v>
      </c>
      <c r="X39">
        <v>94.848929999999996</v>
      </c>
      <c r="Y39">
        <v>0</v>
      </c>
      <c r="Z39">
        <v>0</v>
      </c>
      <c r="AA39">
        <v>0</v>
      </c>
      <c r="AB39">
        <v>12.702503999999999</v>
      </c>
      <c r="AC39">
        <v>0</v>
      </c>
      <c r="AD39">
        <v>0</v>
      </c>
      <c r="AE39">
        <v>15.893853</v>
      </c>
      <c r="AF39">
        <v>8.5589729999999999</v>
      </c>
      <c r="AG39">
        <v>0</v>
      </c>
      <c r="AH39">
        <v>18.26763</v>
      </c>
      <c r="AI39">
        <v>0</v>
      </c>
      <c r="AJ39">
        <v>0</v>
      </c>
      <c r="AK39">
        <v>49.937179999999998</v>
      </c>
      <c r="AL39">
        <v>76.558363999999997</v>
      </c>
      <c r="AM39">
        <v>0</v>
      </c>
      <c r="AN39">
        <v>0.55352699999999999</v>
      </c>
      <c r="AO39">
        <v>0</v>
      </c>
      <c r="AP39">
        <v>4.9420979999999997</v>
      </c>
      <c r="AQ39">
        <v>27.95121</v>
      </c>
      <c r="AR39">
        <v>6.3888480000000003</v>
      </c>
      <c r="AS39">
        <v>14.271898999999999</v>
      </c>
      <c r="AT39">
        <v>19.290037000000002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114.78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1771.5984129999999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284.91329999999999</v>
      </c>
      <c r="L40">
        <v>117.669</v>
      </c>
      <c r="M40">
        <v>88.733999999999995</v>
      </c>
      <c r="N40">
        <v>113.931562</v>
      </c>
      <c r="O40">
        <v>119.27549500000001</v>
      </c>
      <c r="P40">
        <v>132.01593800000001</v>
      </c>
      <c r="Q40">
        <v>0</v>
      </c>
      <c r="R40">
        <v>11.574</v>
      </c>
      <c r="S40">
        <v>0</v>
      </c>
      <c r="T40">
        <v>0</v>
      </c>
      <c r="U40">
        <v>395.29429699999997</v>
      </c>
      <c r="V40">
        <v>14.915607</v>
      </c>
      <c r="W40">
        <v>37.185428999999999</v>
      </c>
      <c r="X40">
        <v>94.848929999999996</v>
      </c>
      <c r="Y40">
        <v>0</v>
      </c>
      <c r="Z40">
        <v>0</v>
      </c>
      <c r="AA40">
        <v>0</v>
      </c>
      <c r="AB40">
        <v>12.702503999999999</v>
      </c>
      <c r="AC40">
        <v>0</v>
      </c>
      <c r="AD40">
        <v>0</v>
      </c>
      <c r="AE40">
        <v>15.893853</v>
      </c>
      <c r="AF40">
        <v>8.5589729999999999</v>
      </c>
      <c r="AG40">
        <v>0</v>
      </c>
      <c r="AH40">
        <v>0</v>
      </c>
      <c r="AI40">
        <v>0</v>
      </c>
      <c r="AJ40">
        <v>0</v>
      </c>
      <c r="AK40">
        <v>49.937179999999998</v>
      </c>
      <c r="AL40">
        <v>12.328239</v>
      </c>
      <c r="AM40">
        <v>0</v>
      </c>
      <c r="AN40">
        <v>0.55352699999999999</v>
      </c>
      <c r="AO40">
        <v>0</v>
      </c>
      <c r="AP40">
        <v>4.9420979999999997</v>
      </c>
      <c r="AQ40">
        <v>15.008584000000001</v>
      </c>
      <c r="AR40">
        <v>6.3888480000000003</v>
      </c>
      <c r="AS40">
        <v>14.271898999999999</v>
      </c>
      <c r="AT40">
        <v>19.290037000000002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99.03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1669.2632999999996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292.13084600000002</v>
      </c>
      <c r="L41">
        <v>117.669</v>
      </c>
      <c r="M41">
        <v>88.733999999999995</v>
      </c>
      <c r="N41">
        <v>113.931562</v>
      </c>
      <c r="O41">
        <v>119.27549500000001</v>
      </c>
      <c r="P41">
        <v>132.01593800000001</v>
      </c>
      <c r="Q41">
        <v>0</v>
      </c>
      <c r="R41">
        <v>21.522334000000001</v>
      </c>
      <c r="S41">
        <v>0</v>
      </c>
      <c r="T41">
        <v>0</v>
      </c>
      <c r="U41">
        <v>402.32376599999998</v>
      </c>
      <c r="V41">
        <v>14.915607</v>
      </c>
      <c r="W41">
        <v>37.185428999999999</v>
      </c>
      <c r="X41">
        <v>94.848929999999996</v>
      </c>
      <c r="Y41">
        <v>0</v>
      </c>
      <c r="Z41">
        <v>0</v>
      </c>
      <c r="AA41">
        <v>0</v>
      </c>
      <c r="AB41">
        <v>12.702503999999999</v>
      </c>
      <c r="AC41">
        <v>0</v>
      </c>
      <c r="AD41">
        <v>0</v>
      </c>
      <c r="AE41">
        <v>15.893853</v>
      </c>
      <c r="AF41">
        <v>8.5589729999999999</v>
      </c>
      <c r="AG41">
        <v>0</v>
      </c>
      <c r="AH41">
        <v>0</v>
      </c>
      <c r="AI41">
        <v>0</v>
      </c>
      <c r="AJ41">
        <v>0</v>
      </c>
      <c r="AK41">
        <v>49.937179999999998</v>
      </c>
      <c r="AL41">
        <v>12.328239</v>
      </c>
      <c r="AM41">
        <v>0</v>
      </c>
      <c r="AN41">
        <v>0.55352699999999999</v>
      </c>
      <c r="AO41">
        <v>0</v>
      </c>
      <c r="AP41">
        <v>4.9420979999999997</v>
      </c>
      <c r="AQ41">
        <v>0</v>
      </c>
      <c r="AR41">
        <v>48.981167999999997</v>
      </c>
      <c r="AS41">
        <v>14.271898999999999</v>
      </c>
      <c r="AT41">
        <v>19.290037000000002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99.34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1721.3523850000001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292.13084600000002</v>
      </c>
      <c r="L42">
        <v>117.669</v>
      </c>
      <c r="M42">
        <v>88.733999999999995</v>
      </c>
      <c r="N42">
        <v>113.931562</v>
      </c>
      <c r="O42">
        <v>119.27549500000001</v>
      </c>
      <c r="P42">
        <v>132.01593800000001</v>
      </c>
      <c r="Q42">
        <v>0</v>
      </c>
      <c r="R42">
        <v>22.188611999999999</v>
      </c>
      <c r="S42">
        <v>0</v>
      </c>
      <c r="T42">
        <v>0</v>
      </c>
      <c r="U42">
        <v>403.90366499999999</v>
      </c>
      <c r="V42">
        <v>14.915607</v>
      </c>
      <c r="W42">
        <v>37.185428999999999</v>
      </c>
      <c r="X42">
        <v>94.848929999999996</v>
      </c>
      <c r="Y42">
        <v>0</v>
      </c>
      <c r="Z42">
        <v>0</v>
      </c>
      <c r="AA42">
        <v>0</v>
      </c>
      <c r="AB42">
        <v>12.702503999999999</v>
      </c>
      <c r="AC42">
        <v>0</v>
      </c>
      <c r="AD42">
        <v>0</v>
      </c>
      <c r="AE42">
        <v>15.893853</v>
      </c>
      <c r="AF42">
        <v>8.5589729999999999</v>
      </c>
      <c r="AG42">
        <v>0</v>
      </c>
      <c r="AH42">
        <v>0</v>
      </c>
      <c r="AI42">
        <v>0</v>
      </c>
      <c r="AJ42">
        <v>0</v>
      </c>
      <c r="AK42">
        <v>49.937179999999998</v>
      </c>
      <c r="AL42">
        <v>12.328239</v>
      </c>
      <c r="AM42">
        <v>0</v>
      </c>
      <c r="AN42">
        <v>0.55352699999999999</v>
      </c>
      <c r="AO42">
        <v>0</v>
      </c>
      <c r="AP42">
        <v>4.9420979999999997</v>
      </c>
      <c r="AQ42">
        <v>0</v>
      </c>
      <c r="AR42">
        <v>48.981167999999997</v>
      </c>
      <c r="AS42">
        <v>14.271898999999999</v>
      </c>
      <c r="AT42">
        <v>19.290037000000002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99.34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1723.5985620000001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292.13084600000002</v>
      </c>
      <c r="L43">
        <v>117.669</v>
      </c>
      <c r="M43">
        <v>88.733999999999995</v>
      </c>
      <c r="N43">
        <v>113.931562</v>
      </c>
      <c r="O43">
        <v>119.27549500000001</v>
      </c>
      <c r="P43">
        <v>132.01593800000001</v>
      </c>
      <c r="Q43">
        <v>0</v>
      </c>
      <c r="R43">
        <v>22.188611999999999</v>
      </c>
      <c r="S43">
        <v>0</v>
      </c>
      <c r="T43">
        <v>0</v>
      </c>
      <c r="U43">
        <v>403.90366499999999</v>
      </c>
      <c r="V43">
        <v>14.915607</v>
      </c>
      <c r="W43">
        <v>37.185428999999999</v>
      </c>
      <c r="X43">
        <v>94.848929999999996</v>
      </c>
      <c r="Y43">
        <v>0</v>
      </c>
      <c r="Z43">
        <v>0</v>
      </c>
      <c r="AA43">
        <v>0</v>
      </c>
      <c r="AB43">
        <v>12.702503999999999</v>
      </c>
      <c r="AC43">
        <v>0</v>
      </c>
      <c r="AD43">
        <v>0</v>
      </c>
      <c r="AE43">
        <v>15.893853</v>
      </c>
      <c r="AF43">
        <v>8.5589729999999999</v>
      </c>
      <c r="AG43">
        <v>0</v>
      </c>
      <c r="AH43">
        <v>0</v>
      </c>
      <c r="AI43">
        <v>0</v>
      </c>
      <c r="AJ43">
        <v>0</v>
      </c>
      <c r="AK43">
        <v>49.937179999999998</v>
      </c>
      <c r="AL43">
        <v>12.328239</v>
      </c>
      <c r="AM43">
        <v>0</v>
      </c>
      <c r="AN43">
        <v>0.55352699999999999</v>
      </c>
      <c r="AO43">
        <v>0</v>
      </c>
      <c r="AP43">
        <v>4.9420979999999997</v>
      </c>
      <c r="AQ43">
        <v>0</v>
      </c>
      <c r="AR43">
        <v>6.3888480000000003</v>
      </c>
      <c r="AS43">
        <v>14.271898999999999</v>
      </c>
      <c r="AT43">
        <v>19.290037000000002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104.17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1685.8362420000003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292.13084600000002</v>
      </c>
      <c r="L44">
        <v>117.669</v>
      </c>
      <c r="M44">
        <v>88.733999999999995</v>
      </c>
      <c r="N44">
        <v>113.931562</v>
      </c>
      <c r="O44">
        <v>119.27549500000001</v>
      </c>
      <c r="P44">
        <v>132.01593800000001</v>
      </c>
      <c r="Q44">
        <v>0</v>
      </c>
      <c r="R44">
        <v>22.188611999999999</v>
      </c>
      <c r="S44">
        <v>0</v>
      </c>
      <c r="T44">
        <v>0</v>
      </c>
      <c r="U44">
        <v>403.90366499999999</v>
      </c>
      <c r="V44">
        <v>14.915607</v>
      </c>
      <c r="W44">
        <v>37.185428999999999</v>
      </c>
      <c r="X44">
        <v>94.848929999999996</v>
      </c>
      <c r="Y44">
        <v>0</v>
      </c>
      <c r="Z44">
        <v>0</v>
      </c>
      <c r="AA44">
        <v>0</v>
      </c>
      <c r="AB44">
        <v>12.702503999999999</v>
      </c>
      <c r="AC44">
        <v>0</v>
      </c>
      <c r="AD44">
        <v>0</v>
      </c>
      <c r="AE44">
        <v>15.893853</v>
      </c>
      <c r="AF44">
        <v>8.5589729999999999</v>
      </c>
      <c r="AG44">
        <v>0</v>
      </c>
      <c r="AH44">
        <v>0</v>
      </c>
      <c r="AI44">
        <v>0</v>
      </c>
      <c r="AJ44">
        <v>0</v>
      </c>
      <c r="AK44">
        <v>49.937179999999998</v>
      </c>
      <c r="AL44">
        <v>12.328239</v>
      </c>
      <c r="AM44">
        <v>0</v>
      </c>
      <c r="AN44">
        <v>0.55352699999999999</v>
      </c>
      <c r="AO44">
        <v>0</v>
      </c>
      <c r="AP44">
        <v>4.9420979999999997</v>
      </c>
      <c r="AQ44">
        <v>0</v>
      </c>
      <c r="AR44">
        <v>4.2592319999999999</v>
      </c>
      <c r="AS44">
        <v>14.271898999999999</v>
      </c>
      <c r="AT44">
        <v>19.290037000000002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106.1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1685.6366260000002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287.61756500000001</v>
      </c>
      <c r="L45">
        <v>117.669</v>
      </c>
      <c r="M45">
        <v>88.733999999999995</v>
      </c>
      <c r="N45">
        <v>113.931562</v>
      </c>
      <c r="O45">
        <v>119.27549500000001</v>
      </c>
      <c r="P45">
        <v>132.01593800000001</v>
      </c>
      <c r="Q45">
        <v>0</v>
      </c>
      <c r="R45">
        <v>11.574</v>
      </c>
      <c r="S45">
        <v>0</v>
      </c>
      <c r="T45">
        <v>0</v>
      </c>
      <c r="U45">
        <v>403.90366499999999</v>
      </c>
      <c r="V45">
        <v>14.915607</v>
      </c>
      <c r="W45">
        <v>37.185428999999999</v>
      </c>
      <c r="X45">
        <v>94.848929999999996</v>
      </c>
      <c r="Y45">
        <v>0</v>
      </c>
      <c r="Z45">
        <v>0</v>
      </c>
      <c r="AA45">
        <v>0</v>
      </c>
      <c r="AB45">
        <v>12.702503999999999</v>
      </c>
      <c r="AC45">
        <v>0</v>
      </c>
      <c r="AD45">
        <v>0</v>
      </c>
      <c r="AE45">
        <v>15.893853</v>
      </c>
      <c r="AF45">
        <v>8.5589729999999999</v>
      </c>
      <c r="AG45">
        <v>0</v>
      </c>
      <c r="AH45">
        <v>0</v>
      </c>
      <c r="AI45">
        <v>0</v>
      </c>
      <c r="AJ45">
        <v>0</v>
      </c>
      <c r="AK45">
        <v>49.937179999999998</v>
      </c>
      <c r="AL45">
        <v>12.328239</v>
      </c>
      <c r="AM45">
        <v>0</v>
      </c>
      <c r="AN45">
        <v>0.55352699999999999</v>
      </c>
      <c r="AO45">
        <v>0</v>
      </c>
      <c r="AP45">
        <v>4.9420979999999997</v>
      </c>
      <c r="AQ45">
        <v>0</v>
      </c>
      <c r="AR45">
        <v>4.2592319999999999</v>
      </c>
      <c r="AS45">
        <v>14.271898999999999</v>
      </c>
      <c r="AT45">
        <v>19.290037000000002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106.1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1670.5087329999999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287.61756500000001</v>
      </c>
      <c r="L46">
        <v>117.669</v>
      </c>
      <c r="M46">
        <v>88.733999999999995</v>
      </c>
      <c r="N46">
        <v>113.931562</v>
      </c>
      <c r="O46">
        <v>119.27549500000001</v>
      </c>
      <c r="P46">
        <v>132.01593800000001</v>
      </c>
      <c r="Q46">
        <v>0</v>
      </c>
      <c r="R46">
        <v>11.574</v>
      </c>
      <c r="S46">
        <v>0</v>
      </c>
      <c r="T46">
        <v>0</v>
      </c>
      <c r="U46">
        <v>403.90366499999999</v>
      </c>
      <c r="V46">
        <v>14.915607</v>
      </c>
      <c r="W46">
        <v>37.185428999999999</v>
      </c>
      <c r="X46">
        <v>94.848929999999996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15.893853</v>
      </c>
      <c r="AF46">
        <v>8.5589729999999999</v>
      </c>
      <c r="AG46">
        <v>0</v>
      </c>
      <c r="AH46">
        <v>0</v>
      </c>
      <c r="AI46">
        <v>0</v>
      </c>
      <c r="AJ46">
        <v>0</v>
      </c>
      <c r="AK46">
        <v>49.937179999999998</v>
      </c>
      <c r="AL46">
        <v>12.328239</v>
      </c>
      <c r="AM46">
        <v>0</v>
      </c>
      <c r="AN46">
        <v>0.55352699999999999</v>
      </c>
      <c r="AO46">
        <v>0</v>
      </c>
      <c r="AP46">
        <v>4.9420979999999997</v>
      </c>
      <c r="AQ46">
        <v>0</v>
      </c>
      <c r="AR46">
        <v>4.2592319999999999</v>
      </c>
      <c r="AS46">
        <v>12.974454</v>
      </c>
      <c r="AT46">
        <v>19.290037000000002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107.06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1657.4687839999997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253.86006499999999</v>
      </c>
      <c r="L47">
        <v>117.669</v>
      </c>
      <c r="M47">
        <v>88.733999999999995</v>
      </c>
      <c r="N47">
        <v>113.931562</v>
      </c>
      <c r="O47">
        <v>119.27549500000001</v>
      </c>
      <c r="P47">
        <v>132.01593800000001</v>
      </c>
      <c r="Q47">
        <v>0</v>
      </c>
      <c r="R47">
        <v>11.574</v>
      </c>
      <c r="S47">
        <v>0</v>
      </c>
      <c r="T47">
        <v>0</v>
      </c>
      <c r="U47">
        <v>403.90366499999999</v>
      </c>
      <c r="V47">
        <v>2.8935</v>
      </c>
      <c r="W47">
        <v>28.626939</v>
      </c>
      <c r="X47">
        <v>80.216790000000003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15.893853</v>
      </c>
      <c r="AF47">
        <v>8.5589729999999999</v>
      </c>
      <c r="AG47">
        <v>0</v>
      </c>
      <c r="AH47">
        <v>0</v>
      </c>
      <c r="AI47">
        <v>0</v>
      </c>
      <c r="AJ47">
        <v>0</v>
      </c>
      <c r="AK47">
        <v>49.937179999999998</v>
      </c>
      <c r="AL47">
        <v>12.328239</v>
      </c>
      <c r="AM47">
        <v>0</v>
      </c>
      <c r="AN47">
        <v>0.55352699999999999</v>
      </c>
      <c r="AO47">
        <v>0</v>
      </c>
      <c r="AP47">
        <v>4.9420979999999997</v>
      </c>
      <c r="AQ47">
        <v>0</v>
      </c>
      <c r="AR47">
        <v>14.907311999999999</v>
      </c>
      <c r="AS47">
        <v>12.974454</v>
      </c>
      <c r="AT47">
        <v>19.290037000000002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106.1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1598.1866269999994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186.34506500000001</v>
      </c>
      <c r="L48">
        <v>117.669</v>
      </c>
      <c r="M48">
        <v>88.733999999999995</v>
      </c>
      <c r="N48">
        <v>113.931562</v>
      </c>
      <c r="O48">
        <v>119.27549500000001</v>
      </c>
      <c r="P48">
        <v>132.01593800000001</v>
      </c>
      <c r="Q48">
        <v>0</v>
      </c>
      <c r="R48">
        <v>11.574</v>
      </c>
      <c r="S48">
        <v>0</v>
      </c>
      <c r="T48">
        <v>0</v>
      </c>
      <c r="U48">
        <v>403.90366499999999</v>
      </c>
      <c r="V48">
        <v>2.8935</v>
      </c>
      <c r="W48">
        <v>14.293889999999999</v>
      </c>
      <c r="X48">
        <v>80.216790000000003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15.893853</v>
      </c>
      <c r="AF48">
        <v>8.5589729999999999</v>
      </c>
      <c r="AG48">
        <v>0</v>
      </c>
      <c r="AH48">
        <v>0</v>
      </c>
      <c r="AI48">
        <v>0</v>
      </c>
      <c r="AJ48">
        <v>0</v>
      </c>
      <c r="AK48">
        <v>49.937179999999998</v>
      </c>
      <c r="AL48">
        <v>12.328239</v>
      </c>
      <c r="AM48">
        <v>0</v>
      </c>
      <c r="AN48">
        <v>0.55352699999999999</v>
      </c>
      <c r="AO48">
        <v>0</v>
      </c>
      <c r="AP48">
        <v>4.9420979999999997</v>
      </c>
      <c r="AQ48">
        <v>0</v>
      </c>
      <c r="AR48">
        <v>14.907311999999999</v>
      </c>
      <c r="AS48">
        <v>12.974454</v>
      </c>
      <c r="AT48">
        <v>18.905002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107.06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1516.9135429999994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176.88929999999999</v>
      </c>
      <c r="L49">
        <v>117.669</v>
      </c>
      <c r="M49">
        <v>88.733999999999995</v>
      </c>
      <c r="N49">
        <v>113.931562</v>
      </c>
      <c r="O49">
        <v>119.27549500000001</v>
      </c>
      <c r="P49">
        <v>132.01593800000001</v>
      </c>
      <c r="Q49">
        <v>0</v>
      </c>
      <c r="R49">
        <v>11.574</v>
      </c>
      <c r="S49">
        <v>0</v>
      </c>
      <c r="T49">
        <v>0</v>
      </c>
      <c r="U49">
        <v>403.90366499999999</v>
      </c>
      <c r="V49">
        <v>4.8224999999999998</v>
      </c>
      <c r="W49">
        <v>14.293889999999999</v>
      </c>
      <c r="X49">
        <v>80.216790000000003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15.893853</v>
      </c>
      <c r="AF49">
        <v>8.5589729999999999</v>
      </c>
      <c r="AG49">
        <v>0</v>
      </c>
      <c r="AH49">
        <v>0</v>
      </c>
      <c r="AI49">
        <v>0</v>
      </c>
      <c r="AJ49">
        <v>0</v>
      </c>
      <c r="AK49">
        <v>49.937179999999998</v>
      </c>
      <c r="AL49">
        <v>12.328239</v>
      </c>
      <c r="AM49">
        <v>0</v>
      </c>
      <c r="AN49">
        <v>0.55352699999999999</v>
      </c>
      <c r="AO49">
        <v>0</v>
      </c>
      <c r="AP49">
        <v>3.0888110000000002</v>
      </c>
      <c r="AQ49">
        <v>0</v>
      </c>
      <c r="AR49">
        <v>14.907311999999999</v>
      </c>
      <c r="AS49">
        <v>12.974454</v>
      </c>
      <c r="AT49">
        <v>18.635237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106.1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1506.3037259999994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176.88929999999999</v>
      </c>
      <c r="L50">
        <v>117.669</v>
      </c>
      <c r="M50">
        <v>88.733999999999995</v>
      </c>
      <c r="N50">
        <v>113.931562</v>
      </c>
      <c r="O50">
        <v>119.27549500000001</v>
      </c>
      <c r="P50">
        <v>132.01593800000001</v>
      </c>
      <c r="Q50">
        <v>21.048881000000002</v>
      </c>
      <c r="R50">
        <v>11.574</v>
      </c>
      <c r="S50">
        <v>25.454032999999999</v>
      </c>
      <c r="T50">
        <v>0</v>
      </c>
      <c r="U50">
        <v>403.90366499999999</v>
      </c>
      <c r="V50">
        <v>4.8224999999999998</v>
      </c>
      <c r="W50">
        <v>14.293889999999999</v>
      </c>
      <c r="X50">
        <v>80.216790000000003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15.893853</v>
      </c>
      <c r="AF50">
        <v>8.5589729999999999</v>
      </c>
      <c r="AG50">
        <v>0</v>
      </c>
      <c r="AH50">
        <v>0</v>
      </c>
      <c r="AI50">
        <v>0</v>
      </c>
      <c r="AJ50">
        <v>0</v>
      </c>
      <c r="AK50">
        <v>49.937179999999998</v>
      </c>
      <c r="AL50">
        <v>12.328239</v>
      </c>
      <c r="AM50">
        <v>0</v>
      </c>
      <c r="AN50">
        <v>0.55352699999999999</v>
      </c>
      <c r="AO50">
        <v>0</v>
      </c>
      <c r="AP50">
        <v>3.0888110000000002</v>
      </c>
      <c r="AQ50">
        <v>0</v>
      </c>
      <c r="AR50">
        <v>14.907311999999999</v>
      </c>
      <c r="AS50">
        <v>12.974454</v>
      </c>
      <c r="AT50">
        <v>19.290037000000002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105.13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1552.4914399999998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176.88929999999999</v>
      </c>
      <c r="L51">
        <v>117.669</v>
      </c>
      <c r="M51">
        <v>88.733999999999995</v>
      </c>
      <c r="N51">
        <v>113.931562</v>
      </c>
      <c r="O51">
        <v>119.27549500000001</v>
      </c>
      <c r="P51">
        <v>132.01593800000001</v>
      </c>
      <c r="Q51">
        <v>21.048881000000002</v>
      </c>
      <c r="R51">
        <v>11.574</v>
      </c>
      <c r="S51">
        <v>25.454032999999999</v>
      </c>
      <c r="T51">
        <v>0</v>
      </c>
      <c r="U51">
        <v>403.90366499999999</v>
      </c>
      <c r="V51">
        <v>4.8224999999999998</v>
      </c>
      <c r="W51">
        <v>14.293889999999999</v>
      </c>
      <c r="X51">
        <v>80.216790000000003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15.893853</v>
      </c>
      <c r="AF51">
        <v>8.5589729999999999</v>
      </c>
      <c r="AG51">
        <v>0</v>
      </c>
      <c r="AH51">
        <v>0</v>
      </c>
      <c r="AI51">
        <v>0</v>
      </c>
      <c r="AJ51">
        <v>0</v>
      </c>
      <c r="AK51">
        <v>49.937179999999998</v>
      </c>
      <c r="AL51">
        <v>2.241498</v>
      </c>
      <c r="AM51">
        <v>0</v>
      </c>
      <c r="AN51">
        <v>0.55352699999999999</v>
      </c>
      <c r="AO51">
        <v>0</v>
      </c>
      <c r="AP51">
        <v>3.0888110000000002</v>
      </c>
      <c r="AQ51">
        <v>0</v>
      </c>
      <c r="AR51">
        <v>14.907311999999999</v>
      </c>
      <c r="AS51">
        <v>9.0821179999999995</v>
      </c>
      <c r="AT51">
        <v>19.290037000000002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106.1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1539.4823629999999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176.88929999999999</v>
      </c>
      <c r="L52">
        <v>117.669</v>
      </c>
      <c r="M52">
        <v>88.733999999999995</v>
      </c>
      <c r="N52">
        <v>113.931562</v>
      </c>
      <c r="O52">
        <v>119.27549500000001</v>
      </c>
      <c r="P52">
        <v>132.01593800000001</v>
      </c>
      <c r="Q52">
        <v>21.048881000000002</v>
      </c>
      <c r="R52">
        <v>11.574</v>
      </c>
      <c r="S52">
        <v>25.454032999999999</v>
      </c>
      <c r="T52">
        <v>0</v>
      </c>
      <c r="U52">
        <v>403.90366499999999</v>
      </c>
      <c r="V52">
        <v>4.8224999999999998</v>
      </c>
      <c r="W52">
        <v>14.293889999999999</v>
      </c>
      <c r="X52">
        <v>80.216790000000003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15.893853</v>
      </c>
      <c r="AF52">
        <v>8.5589729999999999</v>
      </c>
      <c r="AG52">
        <v>0</v>
      </c>
      <c r="AH52">
        <v>0</v>
      </c>
      <c r="AI52">
        <v>0</v>
      </c>
      <c r="AJ52">
        <v>0</v>
      </c>
      <c r="AK52">
        <v>49.937179999999998</v>
      </c>
      <c r="AL52">
        <v>2.241498</v>
      </c>
      <c r="AM52">
        <v>0</v>
      </c>
      <c r="AN52">
        <v>0.55352699999999999</v>
      </c>
      <c r="AO52">
        <v>0</v>
      </c>
      <c r="AP52">
        <v>3.0888110000000002</v>
      </c>
      <c r="AQ52">
        <v>0</v>
      </c>
      <c r="AR52">
        <v>14.907311999999999</v>
      </c>
      <c r="AS52">
        <v>9.0821179999999995</v>
      </c>
      <c r="AT52">
        <v>19.290037000000002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105.13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1538.5123629999998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176.88929999999999</v>
      </c>
      <c r="L53">
        <v>117.669</v>
      </c>
      <c r="M53">
        <v>88.733999999999995</v>
      </c>
      <c r="N53">
        <v>113.931562</v>
      </c>
      <c r="O53">
        <v>119.27549500000001</v>
      </c>
      <c r="P53">
        <v>132.01593800000001</v>
      </c>
      <c r="Q53">
        <v>21.048881000000002</v>
      </c>
      <c r="R53">
        <v>11.574</v>
      </c>
      <c r="S53">
        <v>25.454032999999999</v>
      </c>
      <c r="T53">
        <v>0</v>
      </c>
      <c r="U53">
        <v>403.90366499999999</v>
      </c>
      <c r="V53">
        <v>4.8224999999999998</v>
      </c>
      <c r="W53">
        <v>14.293889999999999</v>
      </c>
      <c r="X53">
        <v>80.216790000000003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15.893853</v>
      </c>
      <c r="AF53">
        <v>8.5589729999999999</v>
      </c>
      <c r="AG53">
        <v>0</v>
      </c>
      <c r="AH53">
        <v>0</v>
      </c>
      <c r="AI53">
        <v>0</v>
      </c>
      <c r="AJ53">
        <v>0</v>
      </c>
      <c r="AK53">
        <v>49.937179999999998</v>
      </c>
      <c r="AL53">
        <v>2.241498</v>
      </c>
      <c r="AM53">
        <v>0</v>
      </c>
      <c r="AN53">
        <v>0.55352699999999999</v>
      </c>
      <c r="AO53">
        <v>0</v>
      </c>
      <c r="AP53">
        <v>11.499027</v>
      </c>
      <c r="AQ53">
        <v>0</v>
      </c>
      <c r="AR53">
        <v>21.29616</v>
      </c>
      <c r="AS53">
        <v>9.0821179999999995</v>
      </c>
      <c r="AT53">
        <v>19.290037000000002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106.1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1554.2814269999999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176.88929999999999</v>
      </c>
      <c r="L54">
        <v>117.669</v>
      </c>
      <c r="M54">
        <v>88.733999999999995</v>
      </c>
      <c r="N54">
        <v>113.931562</v>
      </c>
      <c r="O54">
        <v>119.27549500000001</v>
      </c>
      <c r="P54">
        <v>132.01593800000001</v>
      </c>
      <c r="Q54">
        <v>21.048881000000002</v>
      </c>
      <c r="R54">
        <v>11.574</v>
      </c>
      <c r="S54">
        <v>25.454032999999999</v>
      </c>
      <c r="T54">
        <v>0</v>
      </c>
      <c r="U54">
        <v>403.90366499999999</v>
      </c>
      <c r="V54">
        <v>4.8224999999999998</v>
      </c>
      <c r="W54">
        <v>14.293889999999999</v>
      </c>
      <c r="X54">
        <v>80.216790000000003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15.893853</v>
      </c>
      <c r="AF54">
        <v>8.5589729999999999</v>
      </c>
      <c r="AG54">
        <v>0</v>
      </c>
      <c r="AH54">
        <v>0</v>
      </c>
      <c r="AI54">
        <v>0</v>
      </c>
      <c r="AJ54">
        <v>0</v>
      </c>
      <c r="AK54">
        <v>49.937179999999998</v>
      </c>
      <c r="AL54">
        <v>2.241498</v>
      </c>
      <c r="AM54">
        <v>0</v>
      </c>
      <c r="AN54">
        <v>0.55352699999999999</v>
      </c>
      <c r="AO54">
        <v>0</v>
      </c>
      <c r="AP54">
        <v>11.499027</v>
      </c>
      <c r="AQ54">
        <v>0</v>
      </c>
      <c r="AR54">
        <v>21.29616</v>
      </c>
      <c r="AS54">
        <v>9.0821179999999995</v>
      </c>
      <c r="AT54">
        <v>19.290037000000002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107.06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1555.2414269999999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176.88929999999999</v>
      </c>
      <c r="L55">
        <v>117.669</v>
      </c>
      <c r="M55">
        <v>88.733999999999995</v>
      </c>
      <c r="N55">
        <v>113.931562</v>
      </c>
      <c r="O55">
        <v>119.27549500000001</v>
      </c>
      <c r="P55">
        <v>132.01593800000001</v>
      </c>
      <c r="Q55">
        <v>21.048881000000002</v>
      </c>
      <c r="R55">
        <v>11.574</v>
      </c>
      <c r="S55">
        <v>25.454032999999999</v>
      </c>
      <c r="T55">
        <v>0</v>
      </c>
      <c r="U55">
        <v>403.90366499999999</v>
      </c>
      <c r="V55">
        <v>4.8224999999999998</v>
      </c>
      <c r="W55">
        <v>14.293889999999999</v>
      </c>
      <c r="X55">
        <v>53.026667000000003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15.893853</v>
      </c>
      <c r="AF55">
        <v>8.5589729999999999</v>
      </c>
      <c r="AG55">
        <v>0</v>
      </c>
      <c r="AH55">
        <v>0</v>
      </c>
      <c r="AI55">
        <v>0</v>
      </c>
      <c r="AJ55">
        <v>0</v>
      </c>
      <c r="AK55">
        <v>49.937179999999998</v>
      </c>
      <c r="AL55">
        <v>2.241498</v>
      </c>
      <c r="AM55">
        <v>0</v>
      </c>
      <c r="AN55">
        <v>0.55352699999999999</v>
      </c>
      <c r="AO55">
        <v>0</v>
      </c>
      <c r="AP55">
        <v>11.499027</v>
      </c>
      <c r="AQ55">
        <v>0</v>
      </c>
      <c r="AR55">
        <v>12.777696000000001</v>
      </c>
      <c r="AS55">
        <v>9.0821179999999995</v>
      </c>
      <c r="AT55">
        <v>19.290037000000002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106.1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1518.57284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176.88929999999999</v>
      </c>
      <c r="L56">
        <v>117.669</v>
      </c>
      <c r="M56">
        <v>88.733999999999995</v>
      </c>
      <c r="N56">
        <v>113.931562</v>
      </c>
      <c r="O56">
        <v>119.27549500000001</v>
      </c>
      <c r="P56">
        <v>132.01593800000001</v>
      </c>
      <c r="Q56">
        <v>21.048881000000002</v>
      </c>
      <c r="R56">
        <v>11.574</v>
      </c>
      <c r="S56">
        <v>25.454032999999999</v>
      </c>
      <c r="T56">
        <v>0</v>
      </c>
      <c r="U56">
        <v>403.90366499999999</v>
      </c>
      <c r="V56">
        <v>4.8224999999999998</v>
      </c>
      <c r="W56">
        <v>14.293889999999999</v>
      </c>
      <c r="X56">
        <v>53.026667000000003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15.893853</v>
      </c>
      <c r="AF56">
        <v>8.5589729999999999</v>
      </c>
      <c r="AG56">
        <v>0</v>
      </c>
      <c r="AH56">
        <v>0</v>
      </c>
      <c r="AI56">
        <v>0</v>
      </c>
      <c r="AJ56">
        <v>0</v>
      </c>
      <c r="AK56">
        <v>49.937179999999998</v>
      </c>
      <c r="AL56">
        <v>2.241498</v>
      </c>
      <c r="AM56">
        <v>0</v>
      </c>
      <c r="AN56">
        <v>0.55352699999999999</v>
      </c>
      <c r="AO56">
        <v>0</v>
      </c>
      <c r="AP56">
        <v>11.499027</v>
      </c>
      <c r="AQ56">
        <v>0</v>
      </c>
      <c r="AR56">
        <v>12.777696000000001</v>
      </c>
      <c r="AS56">
        <v>9.0821179999999995</v>
      </c>
      <c r="AT56">
        <v>19.290037000000002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104.17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1516.6428400000002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176.88929999999999</v>
      </c>
      <c r="L57">
        <v>117.669</v>
      </c>
      <c r="M57">
        <v>88.733999999999995</v>
      </c>
      <c r="N57">
        <v>113.931562</v>
      </c>
      <c r="O57">
        <v>119.27549500000001</v>
      </c>
      <c r="P57">
        <v>132.01593800000001</v>
      </c>
      <c r="Q57">
        <v>21.048881000000002</v>
      </c>
      <c r="R57">
        <v>11.574</v>
      </c>
      <c r="S57">
        <v>25.454032999999999</v>
      </c>
      <c r="T57">
        <v>0</v>
      </c>
      <c r="U57">
        <v>403.90366499999999</v>
      </c>
      <c r="V57">
        <v>4.8224999999999998</v>
      </c>
      <c r="W57">
        <v>14.293889999999999</v>
      </c>
      <c r="X57">
        <v>40.509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15.893853</v>
      </c>
      <c r="AF57">
        <v>8.5589729999999999</v>
      </c>
      <c r="AG57">
        <v>0</v>
      </c>
      <c r="AH57">
        <v>0</v>
      </c>
      <c r="AI57">
        <v>0</v>
      </c>
      <c r="AJ57">
        <v>0</v>
      </c>
      <c r="AK57">
        <v>49.937179999999998</v>
      </c>
      <c r="AL57">
        <v>2.241498</v>
      </c>
      <c r="AM57">
        <v>0</v>
      </c>
      <c r="AN57">
        <v>0.55352699999999999</v>
      </c>
      <c r="AO57">
        <v>0</v>
      </c>
      <c r="AP57">
        <v>3.0888110000000002</v>
      </c>
      <c r="AQ57">
        <v>0</v>
      </c>
      <c r="AR57">
        <v>12.777696000000001</v>
      </c>
      <c r="AS57">
        <v>9.0821179999999995</v>
      </c>
      <c r="AT57">
        <v>19.290037000000002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102.24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1493.7849570000001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176.88929999999999</v>
      </c>
      <c r="L58">
        <v>117.669</v>
      </c>
      <c r="M58">
        <v>88.733999999999995</v>
      </c>
      <c r="N58">
        <v>113.931562</v>
      </c>
      <c r="O58">
        <v>119.27549500000001</v>
      </c>
      <c r="P58">
        <v>132.01593800000001</v>
      </c>
      <c r="Q58">
        <v>21.048881000000002</v>
      </c>
      <c r="R58">
        <v>11.574</v>
      </c>
      <c r="S58">
        <v>25.454032999999999</v>
      </c>
      <c r="T58">
        <v>0</v>
      </c>
      <c r="U58">
        <v>403.90366499999999</v>
      </c>
      <c r="V58">
        <v>4.8224999999999998</v>
      </c>
      <c r="W58">
        <v>14.293889999999999</v>
      </c>
      <c r="X58">
        <v>40.509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15.893853</v>
      </c>
      <c r="AF58">
        <v>8.5589729999999999</v>
      </c>
      <c r="AG58">
        <v>0</v>
      </c>
      <c r="AH58">
        <v>0</v>
      </c>
      <c r="AI58">
        <v>0</v>
      </c>
      <c r="AJ58">
        <v>0</v>
      </c>
      <c r="AK58">
        <v>49.937179999999998</v>
      </c>
      <c r="AL58">
        <v>2.241498</v>
      </c>
      <c r="AM58">
        <v>0</v>
      </c>
      <c r="AN58">
        <v>0.55352699999999999</v>
      </c>
      <c r="AO58">
        <v>0</v>
      </c>
      <c r="AP58">
        <v>3.0888110000000002</v>
      </c>
      <c r="AQ58">
        <v>0</v>
      </c>
      <c r="AR58">
        <v>12.777696000000001</v>
      </c>
      <c r="AS58">
        <v>9.0821179999999995</v>
      </c>
      <c r="AT58">
        <v>19.290037000000002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100.31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1491.854957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176.88929999999999</v>
      </c>
      <c r="L59">
        <v>117.669</v>
      </c>
      <c r="M59">
        <v>88.733999999999995</v>
      </c>
      <c r="N59">
        <v>113.931562</v>
      </c>
      <c r="O59">
        <v>119.27549500000001</v>
      </c>
      <c r="P59">
        <v>132.01593800000001</v>
      </c>
      <c r="Q59">
        <v>21.048881000000002</v>
      </c>
      <c r="R59">
        <v>11.574</v>
      </c>
      <c r="S59">
        <v>25.454032999999999</v>
      </c>
      <c r="T59">
        <v>0</v>
      </c>
      <c r="U59">
        <v>403.90366499999999</v>
      </c>
      <c r="V59">
        <v>5.0443350000000002</v>
      </c>
      <c r="W59">
        <v>14.293889999999999</v>
      </c>
      <c r="X59">
        <v>40.509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15.893853</v>
      </c>
      <c r="AF59">
        <v>8.5589729999999999</v>
      </c>
      <c r="AG59">
        <v>0</v>
      </c>
      <c r="AH59">
        <v>0</v>
      </c>
      <c r="AI59">
        <v>0</v>
      </c>
      <c r="AJ59">
        <v>0</v>
      </c>
      <c r="AK59">
        <v>49.937179999999998</v>
      </c>
      <c r="AL59">
        <v>2.241498</v>
      </c>
      <c r="AM59">
        <v>0</v>
      </c>
      <c r="AN59">
        <v>0.55352699999999999</v>
      </c>
      <c r="AO59">
        <v>0</v>
      </c>
      <c r="AP59">
        <v>3.0888110000000002</v>
      </c>
      <c r="AQ59">
        <v>0</v>
      </c>
      <c r="AR59">
        <v>12.777696000000001</v>
      </c>
      <c r="AS59">
        <v>9.0821179999999995</v>
      </c>
      <c r="AT59">
        <v>19.290037000000002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99.34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1491.106792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176.88929999999999</v>
      </c>
      <c r="L60">
        <v>117.669</v>
      </c>
      <c r="M60">
        <v>88.733999999999995</v>
      </c>
      <c r="N60">
        <v>113.931562</v>
      </c>
      <c r="O60">
        <v>119.27549500000001</v>
      </c>
      <c r="P60">
        <v>132.01593800000001</v>
      </c>
      <c r="Q60">
        <v>21.048881000000002</v>
      </c>
      <c r="R60">
        <v>11.574</v>
      </c>
      <c r="S60">
        <v>25.454032999999999</v>
      </c>
      <c r="T60">
        <v>0</v>
      </c>
      <c r="U60">
        <v>403.90366499999999</v>
      </c>
      <c r="V60">
        <v>5.0443350000000002</v>
      </c>
      <c r="W60">
        <v>14.293889999999999</v>
      </c>
      <c r="X60">
        <v>40.509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15.893853</v>
      </c>
      <c r="AF60">
        <v>8.5589729999999999</v>
      </c>
      <c r="AG60">
        <v>0</v>
      </c>
      <c r="AH60">
        <v>0</v>
      </c>
      <c r="AI60">
        <v>0</v>
      </c>
      <c r="AJ60">
        <v>0</v>
      </c>
      <c r="AK60">
        <v>49.937179999999998</v>
      </c>
      <c r="AL60">
        <v>2.241498</v>
      </c>
      <c r="AM60">
        <v>0</v>
      </c>
      <c r="AN60">
        <v>0.55352699999999999</v>
      </c>
      <c r="AO60">
        <v>0</v>
      </c>
      <c r="AP60">
        <v>3.0888110000000002</v>
      </c>
      <c r="AQ60">
        <v>0</v>
      </c>
      <c r="AR60">
        <v>12.777696000000001</v>
      </c>
      <c r="AS60">
        <v>9.0821179999999995</v>
      </c>
      <c r="AT60">
        <v>19.290037000000002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100.31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1492.0767920000001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176.88929999999999</v>
      </c>
      <c r="L61">
        <v>117.669</v>
      </c>
      <c r="M61">
        <v>88.733999999999995</v>
      </c>
      <c r="N61">
        <v>113.931562</v>
      </c>
      <c r="O61">
        <v>119.27549500000001</v>
      </c>
      <c r="P61">
        <v>132.01593800000001</v>
      </c>
      <c r="Q61">
        <v>20.936492999999999</v>
      </c>
      <c r="R61">
        <v>11.574</v>
      </c>
      <c r="S61">
        <v>25.280146999999999</v>
      </c>
      <c r="T61">
        <v>0</v>
      </c>
      <c r="U61">
        <v>403.90366499999999</v>
      </c>
      <c r="V61">
        <v>5.0443350000000002</v>
      </c>
      <c r="W61">
        <v>14.293889999999999</v>
      </c>
      <c r="X61">
        <v>40.509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15.893853</v>
      </c>
      <c r="AF61">
        <v>8.5589729999999999</v>
      </c>
      <c r="AG61">
        <v>0</v>
      </c>
      <c r="AH61">
        <v>0</v>
      </c>
      <c r="AI61">
        <v>0</v>
      </c>
      <c r="AJ61">
        <v>0</v>
      </c>
      <c r="AK61">
        <v>49.937179999999998</v>
      </c>
      <c r="AL61">
        <v>2.241498</v>
      </c>
      <c r="AM61">
        <v>0</v>
      </c>
      <c r="AN61">
        <v>0.55352699999999999</v>
      </c>
      <c r="AO61">
        <v>0</v>
      </c>
      <c r="AP61">
        <v>3.0888110000000002</v>
      </c>
      <c r="AQ61">
        <v>0</v>
      </c>
      <c r="AR61">
        <v>12.777696000000001</v>
      </c>
      <c r="AS61">
        <v>9.0821179999999995</v>
      </c>
      <c r="AT61">
        <v>19.290037000000002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101.27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1492.7505180000001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176.88929999999999</v>
      </c>
      <c r="L62">
        <v>117.669</v>
      </c>
      <c r="M62">
        <v>88.733999999999995</v>
      </c>
      <c r="N62">
        <v>113.931562</v>
      </c>
      <c r="O62">
        <v>119.27549500000001</v>
      </c>
      <c r="P62">
        <v>132.01593800000001</v>
      </c>
      <c r="Q62">
        <v>20.936492999999999</v>
      </c>
      <c r="R62">
        <v>11.574</v>
      </c>
      <c r="S62">
        <v>25.280146999999999</v>
      </c>
      <c r="T62">
        <v>0</v>
      </c>
      <c r="U62">
        <v>403.90366499999999</v>
      </c>
      <c r="V62">
        <v>5.0443350000000002</v>
      </c>
      <c r="W62">
        <v>14.293889999999999</v>
      </c>
      <c r="X62">
        <v>67.699123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15.893853</v>
      </c>
      <c r="AF62">
        <v>8.5589729999999999</v>
      </c>
      <c r="AG62">
        <v>0</v>
      </c>
      <c r="AH62">
        <v>0</v>
      </c>
      <c r="AI62">
        <v>0</v>
      </c>
      <c r="AJ62">
        <v>0</v>
      </c>
      <c r="AK62">
        <v>49.937179999999998</v>
      </c>
      <c r="AL62">
        <v>2.241498</v>
      </c>
      <c r="AM62">
        <v>0</v>
      </c>
      <c r="AN62">
        <v>0.55352699999999999</v>
      </c>
      <c r="AO62">
        <v>0</v>
      </c>
      <c r="AP62">
        <v>3.0888110000000002</v>
      </c>
      <c r="AQ62">
        <v>15.008584000000001</v>
      </c>
      <c r="AR62">
        <v>12.777696000000001</v>
      </c>
      <c r="AS62">
        <v>9.0821179999999995</v>
      </c>
      <c r="AT62">
        <v>19.290037000000002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100.31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1533.989225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176.88929999999999</v>
      </c>
      <c r="L63">
        <v>117.669</v>
      </c>
      <c r="M63">
        <v>88.733999999999995</v>
      </c>
      <c r="N63">
        <v>113.931562</v>
      </c>
      <c r="O63">
        <v>119.27549500000001</v>
      </c>
      <c r="P63">
        <v>132.01593800000001</v>
      </c>
      <c r="Q63">
        <v>10.920007999999999</v>
      </c>
      <c r="R63">
        <v>11.574</v>
      </c>
      <c r="S63">
        <v>7.7160000000000002</v>
      </c>
      <c r="T63">
        <v>0</v>
      </c>
      <c r="U63">
        <v>403.90366499999999</v>
      </c>
      <c r="V63">
        <v>5.9220300000000003</v>
      </c>
      <c r="W63">
        <v>28.626939</v>
      </c>
      <c r="X63">
        <v>80.216790000000003</v>
      </c>
      <c r="Y63">
        <v>0</v>
      </c>
      <c r="Z63">
        <v>6.2893119999999998</v>
      </c>
      <c r="AA63">
        <v>0</v>
      </c>
      <c r="AB63">
        <v>0</v>
      </c>
      <c r="AC63">
        <v>0</v>
      </c>
      <c r="AD63">
        <v>0</v>
      </c>
      <c r="AE63">
        <v>15.893853</v>
      </c>
      <c r="AF63">
        <v>8.5589729999999999</v>
      </c>
      <c r="AG63">
        <v>0</v>
      </c>
      <c r="AH63">
        <v>0</v>
      </c>
      <c r="AI63">
        <v>0</v>
      </c>
      <c r="AJ63">
        <v>0</v>
      </c>
      <c r="AK63">
        <v>49.937179999999998</v>
      </c>
      <c r="AL63">
        <v>2.241498</v>
      </c>
      <c r="AM63">
        <v>0</v>
      </c>
      <c r="AN63">
        <v>0.55352699999999999</v>
      </c>
      <c r="AO63">
        <v>0</v>
      </c>
      <c r="AP63">
        <v>3.0888110000000002</v>
      </c>
      <c r="AQ63">
        <v>15.008584000000001</v>
      </c>
      <c r="AR63">
        <v>12.777696000000001</v>
      </c>
      <c r="AS63">
        <v>14.271898999999999</v>
      </c>
      <c r="AT63">
        <v>19.290037000000002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101.27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1546.5760970000001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176.88929999999999</v>
      </c>
      <c r="L64">
        <v>117.669</v>
      </c>
      <c r="M64">
        <v>88.733999999999995</v>
      </c>
      <c r="N64">
        <v>113.931562</v>
      </c>
      <c r="O64">
        <v>119.27549500000001</v>
      </c>
      <c r="P64">
        <v>132.01593800000001</v>
      </c>
      <c r="Q64">
        <v>10.920007999999999</v>
      </c>
      <c r="R64">
        <v>11.574</v>
      </c>
      <c r="S64">
        <v>7.7160000000000002</v>
      </c>
      <c r="T64">
        <v>0</v>
      </c>
      <c r="U64">
        <v>403.90366499999999</v>
      </c>
      <c r="V64">
        <v>5.9220300000000003</v>
      </c>
      <c r="W64">
        <v>28.626939</v>
      </c>
      <c r="X64">
        <v>80.216790000000003</v>
      </c>
      <c r="Y64">
        <v>0</v>
      </c>
      <c r="Z64">
        <v>6.2893119999999998</v>
      </c>
      <c r="AA64">
        <v>0</v>
      </c>
      <c r="AB64">
        <v>0</v>
      </c>
      <c r="AC64">
        <v>0</v>
      </c>
      <c r="AD64">
        <v>0</v>
      </c>
      <c r="AE64">
        <v>15.893853</v>
      </c>
      <c r="AF64">
        <v>8.5589729999999999</v>
      </c>
      <c r="AG64">
        <v>0</v>
      </c>
      <c r="AH64">
        <v>22.560523</v>
      </c>
      <c r="AI64">
        <v>0</v>
      </c>
      <c r="AJ64">
        <v>0</v>
      </c>
      <c r="AK64">
        <v>49.937179999999998</v>
      </c>
      <c r="AL64">
        <v>2.241498</v>
      </c>
      <c r="AM64">
        <v>0</v>
      </c>
      <c r="AN64">
        <v>0.55352699999999999</v>
      </c>
      <c r="AO64">
        <v>0</v>
      </c>
      <c r="AP64">
        <v>3.0888110000000002</v>
      </c>
      <c r="AQ64">
        <v>15.008584000000001</v>
      </c>
      <c r="AR64">
        <v>12.777696000000001</v>
      </c>
      <c r="AS64">
        <v>14.271898999999999</v>
      </c>
      <c r="AT64">
        <v>19.290037000000002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100.31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1568.1766200000002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176.88929999999999</v>
      </c>
      <c r="L65">
        <v>127.31399999999999</v>
      </c>
      <c r="M65">
        <v>88.733999999999995</v>
      </c>
      <c r="N65">
        <v>113.931562</v>
      </c>
      <c r="O65">
        <v>119.27549500000001</v>
      </c>
      <c r="P65">
        <v>132.01593800000001</v>
      </c>
      <c r="Q65">
        <v>10.920007999999999</v>
      </c>
      <c r="R65">
        <v>11.574</v>
      </c>
      <c r="S65">
        <v>7.7160000000000002</v>
      </c>
      <c r="T65">
        <v>0</v>
      </c>
      <c r="U65">
        <v>403.90366499999999</v>
      </c>
      <c r="V65">
        <v>8.7813870000000005</v>
      </c>
      <c r="W65">
        <v>28.626939</v>
      </c>
      <c r="X65">
        <v>80.216790000000003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15.893853</v>
      </c>
      <c r="AF65">
        <v>8.5589729999999999</v>
      </c>
      <c r="AG65">
        <v>0</v>
      </c>
      <c r="AH65">
        <v>22.560523</v>
      </c>
      <c r="AI65">
        <v>0</v>
      </c>
      <c r="AJ65">
        <v>0</v>
      </c>
      <c r="AK65">
        <v>49.937179999999998</v>
      </c>
      <c r="AL65">
        <v>2.241498</v>
      </c>
      <c r="AM65">
        <v>0</v>
      </c>
      <c r="AN65">
        <v>0.55352699999999999</v>
      </c>
      <c r="AO65">
        <v>0</v>
      </c>
      <c r="AP65">
        <v>3.0888110000000002</v>
      </c>
      <c r="AQ65">
        <v>15.008584000000001</v>
      </c>
      <c r="AR65">
        <v>12.777696000000001</v>
      </c>
      <c r="AS65">
        <v>14.271898999999999</v>
      </c>
      <c r="AT65">
        <v>19.290037000000002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101.27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1575.3516650000001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176.88929999999999</v>
      </c>
      <c r="L66">
        <v>127.31399999999999</v>
      </c>
      <c r="M66">
        <v>88.733999999999995</v>
      </c>
      <c r="N66">
        <v>113.931562</v>
      </c>
      <c r="O66">
        <v>119.27549500000001</v>
      </c>
      <c r="P66">
        <v>132.01593800000001</v>
      </c>
      <c r="Q66">
        <v>10.920007999999999</v>
      </c>
      <c r="R66">
        <v>11.574</v>
      </c>
      <c r="S66">
        <v>7.7160000000000002</v>
      </c>
      <c r="T66">
        <v>0</v>
      </c>
      <c r="U66">
        <v>403.90366499999999</v>
      </c>
      <c r="V66">
        <v>8.7813870000000005</v>
      </c>
      <c r="W66">
        <v>28.626939</v>
      </c>
      <c r="X66">
        <v>80.216790000000003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15.893853</v>
      </c>
      <c r="AF66">
        <v>8.5589729999999999</v>
      </c>
      <c r="AG66">
        <v>0</v>
      </c>
      <c r="AH66">
        <v>22.560523</v>
      </c>
      <c r="AI66">
        <v>0</v>
      </c>
      <c r="AJ66">
        <v>0</v>
      </c>
      <c r="AK66">
        <v>49.937179999999998</v>
      </c>
      <c r="AL66">
        <v>2.241498</v>
      </c>
      <c r="AM66">
        <v>0</v>
      </c>
      <c r="AN66">
        <v>0.55352699999999999</v>
      </c>
      <c r="AO66">
        <v>0</v>
      </c>
      <c r="AP66">
        <v>3.0888110000000002</v>
      </c>
      <c r="AQ66">
        <v>15.008584000000001</v>
      </c>
      <c r="AR66">
        <v>12.777696000000001</v>
      </c>
      <c r="AS66">
        <v>14.271898999999999</v>
      </c>
      <c r="AT66">
        <v>19.290037000000002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100.31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1574.3916650000001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209.48939999999999</v>
      </c>
      <c r="L67">
        <v>127.31399999999999</v>
      </c>
      <c r="M67">
        <v>88.733999999999995</v>
      </c>
      <c r="N67">
        <v>113.931562</v>
      </c>
      <c r="O67">
        <v>119.27549500000001</v>
      </c>
      <c r="P67">
        <v>132.01593800000001</v>
      </c>
      <c r="Q67">
        <v>10.920007999999999</v>
      </c>
      <c r="R67">
        <v>11.574</v>
      </c>
      <c r="S67">
        <v>7.7160000000000002</v>
      </c>
      <c r="T67">
        <v>0</v>
      </c>
      <c r="U67">
        <v>403.90366499999999</v>
      </c>
      <c r="V67">
        <v>13.507436999999999</v>
      </c>
      <c r="W67">
        <v>34.664709000000002</v>
      </c>
      <c r="X67">
        <v>80.216790000000003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15.893853</v>
      </c>
      <c r="AF67">
        <v>8.5589729999999999</v>
      </c>
      <c r="AG67">
        <v>0</v>
      </c>
      <c r="AH67">
        <v>41.102167999999999</v>
      </c>
      <c r="AI67">
        <v>0</v>
      </c>
      <c r="AJ67">
        <v>0</v>
      </c>
      <c r="AK67">
        <v>49.937179999999998</v>
      </c>
      <c r="AL67">
        <v>2.241498</v>
      </c>
      <c r="AM67">
        <v>0</v>
      </c>
      <c r="AN67">
        <v>0.55352699999999999</v>
      </c>
      <c r="AO67">
        <v>0</v>
      </c>
      <c r="AP67">
        <v>3.0888110000000002</v>
      </c>
      <c r="AQ67">
        <v>15.008584000000001</v>
      </c>
      <c r="AR67">
        <v>12.777696000000001</v>
      </c>
      <c r="AS67">
        <v>14.271898999999999</v>
      </c>
      <c r="AT67">
        <v>19.290037000000002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99.34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1635.3272299999999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274.26887799999997</v>
      </c>
      <c r="L68">
        <v>127.31399999999999</v>
      </c>
      <c r="M68">
        <v>88.733999999999995</v>
      </c>
      <c r="N68">
        <v>113.931562</v>
      </c>
      <c r="O68">
        <v>119.27549500000001</v>
      </c>
      <c r="P68">
        <v>132.01593800000001</v>
      </c>
      <c r="Q68">
        <v>10.920007999999999</v>
      </c>
      <c r="R68">
        <v>11.574</v>
      </c>
      <c r="S68">
        <v>7.7160000000000002</v>
      </c>
      <c r="T68">
        <v>0</v>
      </c>
      <c r="U68">
        <v>403.90366499999999</v>
      </c>
      <c r="V68">
        <v>13.507436999999999</v>
      </c>
      <c r="W68">
        <v>34.664709000000002</v>
      </c>
      <c r="X68">
        <v>80.216790000000003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15.893853</v>
      </c>
      <c r="AF68">
        <v>8.5589729999999999</v>
      </c>
      <c r="AG68">
        <v>0</v>
      </c>
      <c r="AH68">
        <v>41.102167999999999</v>
      </c>
      <c r="AI68">
        <v>0</v>
      </c>
      <c r="AJ68">
        <v>0</v>
      </c>
      <c r="AK68">
        <v>49.937179999999998</v>
      </c>
      <c r="AL68">
        <v>2.241498</v>
      </c>
      <c r="AM68">
        <v>0</v>
      </c>
      <c r="AN68">
        <v>0.55352699999999999</v>
      </c>
      <c r="AO68">
        <v>0</v>
      </c>
      <c r="AP68">
        <v>3.0888110000000002</v>
      </c>
      <c r="AQ68">
        <v>15.008584000000001</v>
      </c>
      <c r="AR68">
        <v>12.777696000000001</v>
      </c>
      <c r="AS68">
        <v>14.271898999999999</v>
      </c>
      <c r="AT68">
        <v>19.290037000000002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98.38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1699.1467079999998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290.1542</v>
      </c>
      <c r="L69">
        <v>127.31399999999999</v>
      </c>
      <c r="M69">
        <v>88.733999999999995</v>
      </c>
      <c r="N69">
        <v>113.931562</v>
      </c>
      <c r="O69">
        <v>119.27549500000001</v>
      </c>
      <c r="P69">
        <v>132.01593800000001</v>
      </c>
      <c r="Q69">
        <v>10.920007999999999</v>
      </c>
      <c r="R69">
        <v>11.574</v>
      </c>
      <c r="S69">
        <v>7.7160000000000002</v>
      </c>
      <c r="T69">
        <v>0</v>
      </c>
      <c r="U69">
        <v>403.90366499999999</v>
      </c>
      <c r="V69">
        <v>13.507436999999999</v>
      </c>
      <c r="W69">
        <v>34.664709000000002</v>
      </c>
      <c r="X69">
        <v>80.216790000000003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1.2741039999999999</v>
      </c>
      <c r="AE69">
        <v>15.893853</v>
      </c>
      <c r="AF69">
        <v>8.5589729999999999</v>
      </c>
      <c r="AG69">
        <v>0</v>
      </c>
      <c r="AH69">
        <v>41.102167999999999</v>
      </c>
      <c r="AI69">
        <v>0</v>
      </c>
      <c r="AJ69">
        <v>0</v>
      </c>
      <c r="AK69">
        <v>49.937179999999998</v>
      </c>
      <c r="AL69">
        <v>2.241498</v>
      </c>
      <c r="AM69">
        <v>0</v>
      </c>
      <c r="AN69">
        <v>0.55352699999999999</v>
      </c>
      <c r="AO69">
        <v>0</v>
      </c>
      <c r="AP69">
        <v>3.0888110000000002</v>
      </c>
      <c r="AQ69">
        <v>15.008584000000001</v>
      </c>
      <c r="AR69">
        <v>12.777696000000001</v>
      </c>
      <c r="AS69">
        <v>14.271898999999999</v>
      </c>
      <c r="AT69">
        <v>19.290037000000002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99.34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1717.266134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287.61756500000001</v>
      </c>
      <c r="L70">
        <v>127.31399999999999</v>
      </c>
      <c r="M70">
        <v>88.733999999999995</v>
      </c>
      <c r="N70">
        <v>113.931562</v>
      </c>
      <c r="O70">
        <v>119.27549500000001</v>
      </c>
      <c r="P70">
        <v>132.01593800000001</v>
      </c>
      <c r="Q70">
        <v>10.920007999999999</v>
      </c>
      <c r="R70">
        <v>11.574</v>
      </c>
      <c r="S70">
        <v>7.7160000000000002</v>
      </c>
      <c r="T70">
        <v>0</v>
      </c>
      <c r="U70">
        <v>403.90366499999999</v>
      </c>
      <c r="V70">
        <v>13.507436999999999</v>
      </c>
      <c r="W70">
        <v>34.664709000000002</v>
      </c>
      <c r="X70">
        <v>80.216790000000003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8.8117070000000002</v>
      </c>
      <c r="AE70">
        <v>15.893853</v>
      </c>
      <c r="AF70">
        <v>8.5589729999999999</v>
      </c>
      <c r="AG70">
        <v>0</v>
      </c>
      <c r="AH70">
        <v>41.102167999999999</v>
      </c>
      <c r="AI70">
        <v>0</v>
      </c>
      <c r="AJ70">
        <v>0</v>
      </c>
      <c r="AK70">
        <v>49.937179999999998</v>
      </c>
      <c r="AL70">
        <v>2.241498</v>
      </c>
      <c r="AM70">
        <v>0</v>
      </c>
      <c r="AN70">
        <v>0.55352699999999999</v>
      </c>
      <c r="AO70">
        <v>0</v>
      </c>
      <c r="AP70">
        <v>3.0888110000000002</v>
      </c>
      <c r="AQ70">
        <v>30.017168999999999</v>
      </c>
      <c r="AR70">
        <v>12.777696000000001</v>
      </c>
      <c r="AS70">
        <v>14.271898999999999</v>
      </c>
      <c r="AT70">
        <v>19.290037000000002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104.17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1742.105687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311.34426500000001</v>
      </c>
      <c r="L71">
        <v>117.669</v>
      </c>
      <c r="M71">
        <v>88.733999999999995</v>
      </c>
      <c r="N71">
        <v>113.931562</v>
      </c>
      <c r="O71">
        <v>119.27549500000001</v>
      </c>
      <c r="P71">
        <v>132.01593800000001</v>
      </c>
      <c r="Q71">
        <v>7.4941649999999997</v>
      </c>
      <c r="R71">
        <v>11.574</v>
      </c>
      <c r="S71">
        <v>7.7160000000000002</v>
      </c>
      <c r="T71">
        <v>0</v>
      </c>
      <c r="U71">
        <v>403.90366499999999</v>
      </c>
      <c r="V71">
        <v>13.507436999999999</v>
      </c>
      <c r="W71">
        <v>39.810701999999999</v>
      </c>
      <c r="X71">
        <v>89.867525000000001</v>
      </c>
      <c r="Y71">
        <v>0</v>
      </c>
      <c r="Z71">
        <v>0</v>
      </c>
      <c r="AA71">
        <v>6.7813999999999997</v>
      </c>
      <c r="AB71">
        <v>0</v>
      </c>
      <c r="AC71">
        <v>0</v>
      </c>
      <c r="AD71">
        <v>8.8117070000000002</v>
      </c>
      <c r="AE71">
        <v>15.893853</v>
      </c>
      <c r="AF71">
        <v>8.5589729999999999</v>
      </c>
      <c r="AG71">
        <v>0</v>
      </c>
      <c r="AH71">
        <v>41.102167999999999</v>
      </c>
      <c r="AI71">
        <v>0</v>
      </c>
      <c r="AJ71">
        <v>0</v>
      </c>
      <c r="AK71">
        <v>49.937179999999998</v>
      </c>
      <c r="AL71">
        <v>2.241498</v>
      </c>
      <c r="AM71">
        <v>0</v>
      </c>
      <c r="AN71">
        <v>0.55352699999999999</v>
      </c>
      <c r="AO71">
        <v>0</v>
      </c>
      <c r="AP71">
        <v>11.499027</v>
      </c>
      <c r="AQ71">
        <v>60.034337999999998</v>
      </c>
      <c r="AR71">
        <v>8.5184639999999998</v>
      </c>
      <c r="AS71">
        <v>14.271898999999999</v>
      </c>
      <c r="AT71">
        <v>19.290037000000002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116.7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1821.0378250000001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315.20226500000001</v>
      </c>
      <c r="L72">
        <v>117.669</v>
      </c>
      <c r="M72">
        <v>88.733999999999995</v>
      </c>
      <c r="N72">
        <v>113.931562</v>
      </c>
      <c r="O72">
        <v>119.27549500000001</v>
      </c>
      <c r="P72">
        <v>132.01593800000001</v>
      </c>
      <c r="Q72">
        <v>7.4941649999999997</v>
      </c>
      <c r="R72">
        <v>11.574</v>
      </c>
      <c r="S72">
        <v>7.7160000000000002</v>
      </c>
      <c r="T72">
        <v>0</v>
      </c>
      <c r="U72">
        <v>403.90366499999999</v>
      </c>
      <c r="V72">
        <v>13.507436999999999</v>
      </c>
      <c r="W72">
        <v>39.810701999999999</v>
      </c>
      <c r="X72">
        <v>94.848929999999996</v>
      </c>
      <c r="Y72">
        <v>0</v>
      </c>
      <c r="Z72">
        <v>0</v>
      </c>
      <c r="AA72">
        <v>13.486604</v>
      </c>
      <c r="AB72">
        <v>0</v>
      </c>
      <c r="AC72">
        <v>0</v>
      </c>
      <c r="AD72">
        <v>17.623412999999999</v>
      </c>
      <c r="AE72">
        <v>15.893853</v>
      </c>
      <c r="AF72">
        <v>8.5589729999999999</v>
      </c>
      <c r="AG72">
        <v>0</v>
      </c>
      <c r="AH72">
        <v>54.802889999999998</v>
      </c>
      <c r="AI72">
        <v>3.0695209999999999</v>
      </c>
      <c r="AJ72">
        <v>0</v>
      </c>
      <c r="AK72">
        <v>49.937179999999998</v>
      </c>
      <c r="AL72">
        <v>2.241498</v>
      </c>
      <c r="AM72">
        <v>0</v>
      </c>
      <c r="AN72">
        <v>0.55352699999999999</v>
      </c>
      <c r="AO72">
        <v>0</v>
      </c>
      <c r="AP72">
        <v>11.499027</v>
      </c>
      <c r="AQ72">
        <v>60.034337999999998</v>
      </c>
      <c r="AR72">
        <v>8.5184639999999998</v>
      </c>
      <c r="AS72">
        <v>14.271898999999999</v>
      </c>
      <c r="AT72">
        <v>19.290037000000002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116.7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1862.1643829999996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315.20226500000001</v>
      </c>
      <c r="L73">
        <v>117.669</v>
      </c>
      <c r="M73">
        <v>88.733999999999995</v>
      </c>
      <c r="N73">
        <v>113.931562</v>
      </c>
      <c r="O73">
        <v>119.27549500000001</v>
      </c>
      <c r="P73">
        <v>132.01593800000001</v>
      </c>
      <c r="Q73">
        <v>7.4941649999999997</v>
      </c>
      <c r="R73">
        <v>11.574</v>
      </c>
      <c r="S73">
        <v>7.7160000000000002</v>
      </c>
      <c r="T73">
        <v>0</v>
      </c>
      <c r="U73">
        <v>403.90366499999999</v>
      </c>
      <c r="V73">
        <v>13.507436999999999</v>
      </c>
      <c r="W73">
        <v>39.810701999999999</v>
      </c>
      <c r="X73">
        <v>94.848929999999996</v>
      </c>
      <c r="Y73">
        <v>0</v>
      </c>
      <c r="Z73">
        <v>0</v>
      </c>
      <c r="AA73">
        <v>13.486604</v>
      </c>
      <c r="AB73">
        <v>12.702503999999999</v>
      </c>
      <c r="AC73">
        <v>0</v>
      </c>
      <c r="AD73">
        <v>17.623412999999999</v>
      </c>
      <c r="AE73">
        <v>15.893853</v>
      </c>
      <c r="AF73">
        <v>8.5589729999999999</v>
      </c>
      <c r="AG73">
        <v>0</v>
      </c>
      <c r="AH73">
        <v>73.070520000000002</v>
      </c>
      <c r="AI73">
        <v>6.1390419999999999</v>
      </c>
      <c r="AJ73">
        <v>0</v>
      </c>
      <c r="AK73">
        <v>49.937179999999998</v>
      </c>
      <c r="AL73">
        <v>2.241498</v>
      </c>
      <c r="AM73">
        <v>0</v>
      </c>
      <c r="AN73">
        <v>0.55352699999999999</v>
      </c>
      <c r="AO73">
        <v>0</v>
      </c>
      <c r="AP73">
        <v>11.499027</v>
      </c>
      <c r="AQ73">
        <v>60.034337999999998</v>
      </c>
      <c r="AR73">
        <v>8.5184639999999998</v>
      </c>
      <c r="AS73">
        <v>14.271898999999999</v>
      </c>
      <c r="AT73">
        <v>19.290037000000002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116.7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1896.2040379999999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315.20226500000001</v>
      </c>
      <c r="L74">
        <v>117.669</v>
      </c>
      <c r="M74">
        <v>88.733999999999995</v>
      </c>
      <c r="N74">
        <v>113.931562</v>
      </c>
      <c r="O74">
        <v>119.27549500000001</v>
      </c>
      <c r="P74">
        <v>132.01593800000001</v>
      </c>
      <c r="Q74">
        <v>7.4941649999999997</v>
      </c>
      <c r="R74">
        <v>11.574</v>
      </c>
      <c r="S74">
        <v>7.7160000000000002</v>
      </c>
      <c r="T74">
        <v>0</v>
      </c>
      <c r="U74">
        <v>403.90366499999999</v>
      </c>
      <c r="V74">
        <v>13.507436999999999</v>
      </c>
      <c r="W74">
        <v>39.810701999999999</v>
      </c>
      <c r="X74">
        <v>94.848929999999996</v>
      </c>
      <c r="Y74">
        <v>0</v>
      </c>
      <c r="Z74">
        <v>0</v>
      </c>
      <c r="AA74">
        <v>27.049402000000001</v>
      </c>
      <c r="AB74">
        <v>12.702503999999999</v>
      </c>
      <c r="AC74">
        <v>0</v>
      </c>
      <c r="AD74">
        <v>17.623412999999999</v>
      </c>
      <c r="AE74">
        <v>15.893853</v>
      </c>
      <c r="AF74">
        <v>17.117946</v>
      </c>
      <c r="AG74">
        <v>0</v>
      </c>
      <c r="AH74">
        <v>91.338149999999999</v>
      </c>
      <c r="AI74">
        <v>31.539944999999999</v>
      </c>
      <c r="AJ74">
        <v>0</v>
      </c>
      <c r="AK74">
        <v>49.937179999999998</v>
      </c>
      <c r="AL74">
        <v>2.241498</v>
      </c>
      <c r="AM74">
        <v>0</v>
      </c>
      <c r="AN74">
        <v>0.55352699999999999</v>
      </c>
      <c r="AO74">
        <v>0</v>
      </c>
      <c r="AP74">
        <v>3.7065739999999998</v>
      </c>
      <c r="AQ74">
        <v>60.034337999999998</v>
      </c>
      <c r="AR74">
        <v>12.777696000000001</v>
      </c>
      <c r="AS74">
        <v>14.271898999999999</v>
      </c>
      <c r="AT74">
        <v>19.290037000000002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115.74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1957.5011210000002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324.92143499999997</v>
      </c>
      <c r="L75">
        <v>133.101</v>
      </c>
      <c r="M75">
        <v>88.733999999999995</v>
      </c>
      <c r="N75">
        <v>113.931562</v>
      </c>
      <c r="O75">
        <v>119.27549500000001</v>
      </c>
      <c r="P75">
        <v>132.01593800000001</v>
      </c>
      <c r="Q75">
        <v>7.4941649999999997</v>
      </c>
      <c r="R75">
        <v>16.528438999999999</v>
      </c>
      <c r="S75">
        <v>7.7160000000000002</v>
      </c>
      <c r="T75">
        <v>0</v>
      </c>
      <c r="U75">
        <v>403.90366499999999</v>
      </c>
      <c r="V75">
        <v>13.507436999999999</v>
      </c>
      <c r="W75">
        <v>39.810701999999999</v>
      </c>
      <c r="X75">
        <v>94.848929999999996</v>
      </c>
      <c r="Y75">
        <v>0</v>
      </c>
      <c r="Z75">
        <v>3.1828500000000002</v>
      </c>
      <c r="AA75">
        <v>38.097749999999998</v>
      </c>
      <c r="AB75">
        <v>25.405007000000001</v>
      </c>
      <c r="AC75">
        <v>2.4563890000000002</v>
      </c>
      <c r="AD75">
        <v>26.435120000000001</v>
      </c>
      <c r="AE75">
        <v>31.787706</v>
      </c>
      <c r="AF75">
        <v>17.117946</v>
      </c>
      <c r="AG75">
        <v>0</v>
      </c>
      <c r="AH75">
        <v>109.60578</v>
      </c>
      <c r="AI75">
        <v>31.539944999999999</v>
      </c>
      <c r="AJ75">
        <v>0</v>
      </c>
      <c r="AK75">
        <v>49.937179999999998</v>
      </c>
      <c r="AL75">
        <v>2.241498</v>
      </c>
      <c r="AM75">
        <v>4.6284429999999999</v>
      </c>
      <c r="AN75">
        <v>0.55352699999999999</v>
      </c>
      <c r="AO75">
        <v>0</v>
      </c>
      <c r="AP75">
        <v>3.7065739999999998</v>
      </c>
      <c r="AQ75">
        <v>60.034337999999998</v>
      </c>
      <c r="AR75">
        <v>48.981167999999997</v>
      </c>
      <c r="AS75">
        <v>14.271898999999999</v>
      </c>
      <c r="AT75">
        <v>19.290037000000002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114.78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2099.8419250000002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324.92143499999997</v>
      </c>
      <c r="L76">
        <v>133.101</v>
      </c>
      <c r="M76">
        <v>88.733999999999995</v>
      </c>
      <c r="N76">
        <v>113.931562</v>
      </c>
      <c r="O76">
        <v>119.27549500000001</v>
      </c>
      <c r="P76">
        <v>132.01593800000001</v>
      </c>
      <c r="Q76">
        <v>7.4941649999999997</v>
      </c>
      <c r="R76">
        <v>17.136368000000001</v>
      </c>
      <c r="S76">
        <v>10.484095999999999</v>
      </c>
      <c r="T76">
        <v>0</v>
      </c>
      <c r="U76">
        <v>403.90366499999999</v>
      </c>
      <c r="V76">
        <v>13.507436999999999</v>
      </c>
      <c r="W76">
        <v>39.810701999999999</v>
      </c>
      <c r="X76">
        <v>94.848929999999996</v>
      </c>
      <c r="Y76">
        <v>0</v>
      </c>
      <c r="Z76">
        <v>18.867934999999999</v>
      </c>
      <c r="AA76">
        <v>40.651823</v>
      </c>
      <c r="AB76">
        <v>38.107511000000002</v>
      </c>
      <c r="AC76">
        <v>10.68529</v>
      </c>
      <c r="AD76">
        <v>35.246827000000003</v>
      </c>
      <c r="AE76">
        <v>47.681558000000003</v>
      </c>
      <c r="AF76">
        <v>28.529910000000001</v>
      </c>
      <c r="AG76">
        <v>0</v>
      </c>
      <c r="AH76">
        <v>135.36313799999999</v>
      </c>
      <c r="AI76">
        <v>31.539944999999999</v>
      </c>
      <c r="AJ76">
        <v>0</v>
      </c>
      <c r="AK76">
        <v>49.937179999999998</v>
      </c>
      <c r="AL76">
        <v>13.448988</v>
      </c>
      <c r="AM76">
        <v>15.243004000000001</v>
      </c>
      <c r="AN76">
        <v>0.55352699999999999</v>
      </c>
      <c r="AO76">
        <v>0</v>
      </c>
      <c r="AP76">
        <v>3.7065739999999998</v>
      </c>
      <c r="AQ76">
        <v>60.034337999999998</v>
      </c>
      <c r="AR76">
        <v>48.981167999999997</v>
      </c>
      <c r="AS76">
        <v>14.271898999999999</v>
      </c>
      <c r="AT76">
        <v>19.290037000000002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111.88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2223.1854449999996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324.92143499999997</v>
      </c>
      <c r="L77">
        <v>133.101</v>
      </c>
      <c r="M77">
        <v>88.733999999999995</v>
      </c>
      <c r="N77">
        <v>113.931562</v>
      </c>
      <c r="O77">
        <v>119.27549500000001</v>
      </c>
      <c r="P77">
        <v>132.01593800000001</v>
      </c>
      <c r="Q77">
        <v>7.7541469999999997</v>
      </c>
      <c r="R77">
        <v>17.136368000000001</v>
      </c>
      <c r="S77">
        <v>10.484095999999999</v>
      </c>
      <c r="T77">
        <v>0</v>
      </c>
      <c r="U77">
        <v>403.90366499999999</v>
      </c>
      <c r="V77">
        <v>13.507436999999999</v>
      </c>
      <c r="W77">
        <v>39.810701999999999</v>
      </c>
      <c r="X77">
        <v>94.848929999999996</v>
      </c>
      <c r="Y77">
        <v>0</v>
      </c>
      <c r="Z77">
        <v>18.867934999999999</v>
      </c>
      <c r="AA77">
        <v>40.651823</v>
      </c>
      <c r="AB77">
        <v>38.107511000000002</v>
      </c>
      <c r="AC77">
        <v>10.68529</v>
      </c>
      <c r="AD77">
        <v>35.246827000000003</v>
      </c>
      <c r="AE77">
        <v>47.681558000000003</v>
      </c>
      <c r="AF77">
        <v>28.529910000000001</v>
      </c>
      <c r="AG77">
        <v>0</v>
      </c>
      <c r="AH77">
        <v>135.36313799999999</v>
      </c>
      <c r="AI77">
        <v>31.539944999999999</v>
      </c>
      <c r="AJ77">
        <v>0</v>
      </c>
      <c r="AK77">
        <v>49.937179999999998</v>
      </c>
      <c r="AL77">
        <v>76.558363999999997</v>
      </c>
      <c r="AM77">
        <v>15.243004000000001</v>
      </c>
      <c r="AN77">
        <v>0.55352699999999999</v>
      </c>
      <c r="AO77">
        <v>0</v>
      </c>
      <c r="AP77">
        <v>3.7065739999999998</v>
      </c>
      <c r="AQ77">
        <v>60.034337999999998</v>
      </c>
      <c r="AR77">
        <v>8.5184639999999998</v>
      </c>
      <c r="AS77">
        <v>14.271898999999999</v>
      </c>
      <c r="AT77">
        <v>19.290037000000002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109.95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2244.1620989999997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324.92143499999997</v>
      </c>
      <c r="L78">
        <v>133.101</v>
      </c>
      <c r="M78">
        <v>88.733999999999995</v>
      </c>
      <c r="N78">
        <v>113.931562</v>
      </c>
      <c r="O78">
        <v>119.27549500000001</v>
      </c>
      <c r="P78">
        <v>132.01593800000001</v>
      </c>
      <c r="Q78">
        <v>7.7541469999999997</v>
      </c>
      <c r="R78">
        <v>17.136368000000001</v>
      </c>
      <c r="S78">
        <v>10.484095999999999</v>
      </c>
      <c r="T78">
        <v>0</v>
      </c>
      <c r="U78">
        <v>403.90366499999999</v>
      </c>
      <c r="V78">
        <v>13.507436999999999</v>
      </c>
      <c r="W78">
        <v>39.810701999999999</v>
      </c>
      <c r="X78">
        <v>94.848929999999996</v>
      </c>
      <c r="Y78">
        <v>0</v>
      </c>
      <c r="Z78">
        <v>18.867934999999999</v>
      </c>
      <c r="AA78">
        <v>40.651823</v>
      </c>
      <c r="AB78">
        <v>38.107511000000002</v>
      </c>
      <c r="AC78">
        <v>10.68529</v>
      </c>
      <c r="AD78">
        <v>35.246827000000003</v>
      </c>
      <c r="AE78">
        <v>47.681558000000003</v>
      </c>
      <c r="AF78">
        <v>28.529910000000001</v>
      </c>
      <c r="AG78">
        <v>0</v>
      </c>
      <c r="AH78">
        <v>135.36313799999999</v>
      </c>
      <c r="AI78">
        <v>31.539944999999999</v>
      </c>
      <c r="AJ78">
        <v>0</v>
      </c>
      <c r="AK78">
        <v>49.937179999999998</v>
      </c>
      <c r="AL78">
        <v>76.558363999999997</v>
      </c>
      <c r="AM78">
        <v>15.243004000000001</v>
      </c>
      <c r="AN78">
        <v>0.55352699999999999</v>
      </c>
      <c r="AO78">
        <v>0</v>
      </c>
      <c r="AP78">
        <v>3.7065739999999998</v>
      </c>
      <c r="AQ78">
        <v>60.034337999999998</v>
      </c>
      <c r="AR78">
        <v>8.5184639999999998</v>
      </c>
      <c r="AS78">
        <v>14.271898999999999</v>
      </c>
      <c r="AT78">
        <v>19.290037000000002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108.02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2242.2320989999998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291.81325399999997</v>
      </c>
      <c r="L79">
        <v>119.18326500000001</v>
      </c>
      <c r="M79">
        <v>88.733999999999995</v>
      </c>
      <c r="N79">
        <v>113.931562</v>
      </c>
      <c r="O79">
        <v>119.27549500000001</v>
      </c>
      <c r="P79">
        <v>132.01593800000001</v>
      </c>
      <c r="Q79">
        <v>13.101093000000001</v>
      </c>
      <c r="R79">
        <v>24.708272000000001</v>
      </c>
      <c r="S79">
        <v>11.038681</v>
      </c>
      <c r="T79">
        <v>0</v>
      </c>
      <c r="U79">
        <v>403.90366499999999</v>
      </c>
      <c r="V79">
        <v>13.507436999999999</v>
      </c>
      <c r="W79">
        <v>39.810701999999999</v>
      </c>
      <c r="X79">
        <v>94.848929999999996</v>
      </c>
      <c r="Y79">
        <v>0</v>
      </c>
      <c r="Z79">
        <v>18.867934999999999</v>
      </c>
      <c r="AA79">
        <v>27.049402000000001</v>
      </c>
      <c r="AB79">
        <v>38.107511000000002</v>
      </c>
      <c r="AC79">
        <v>10.68529</v>
      </c>
      <c r="AD79">
        <v>35.246827000000003</v>
      </c>
      <c r="AE79">
        <v>47.681558000000003</v>
      </c>
      <c r="AF79">
        <v>28.529910000000001</v>
      </c>
      <c r="AG79">
        <v>0</v>
      </c>
      <c r="AH79">
        <v>135.36313799999999</v>
      </c>
      <c r="AI79">
        <v>31.539944999999999</v>
      </c>
      <c r="AJ79">
        <v>0</v>
      </c>
      <c r="AK79">
        <v>49.937179999999998</v>
      </c>
      <c r="AL79">
        <v>76.558363999999997</v>
      </c>
      <c r="AM79">
        <v>15.243004000000001</v>
      </c>
      <c r="AN79">
        <v>0.55352699999999999</v>
      </c>
      <c r="AO79">
        <v>0</v>
      </c>
      <c r="AP79">
        <v>4.3243359999999997</v>
      </c>
      <c r="AQ79">
        <v>60.034337999999998</v>
      </c>
      <c r="AR79">
        <v>8.5184639999999998</v>
      </c>
      <c r="AS79">
        <v>14.271898999999999</v>
      </c>
      <c r="AT79">
        <v>19.290037000000002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104.17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2191.8449589999996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284.69513000000001</v>
      </c>
      <c r="L80">
        <v>119.18326500000001</v>
      </c>
      <c r="M80">
        <v>88.733999999999995</v>
      </c>
      <c r="N80">
        <v>113.931562</v>
      </c>
      <c r="O80">
        <v>119.27549500000001</v>
      </c>
      <c r="P80">
        <v>132.01593800000001</v>
      </c>
      <c r="Q80">
        <v>13.101093000000001</v>
      </c>
      <c r="R80">
        <v>24.708272000000001</v>
      </c>
      <c r="S80">
        <v>11.107825999999999</v>
      </c>
      <c r="T80">
        <v>0</v>
      </c>
      <c r="U80">
        <v>403.90366499999999</v>
      </c>
      <c r="V80">
        <v>13.507436999999999</v>
      </c>
      <c r="W80">
        <v>39.810701999999999</v>
      </c>
      <c r="X80">
        <v>94.848929999999996</v>
      </c>
      <c r="Y80">
        <v>0</v>
      </c>
      <c r="Z80">
        <v>18.867934999999999</v>
      </c>
      <c r="AA80">
        <v>27.049402000000001</v>
      </c>
      <c r="AB80">
        <v>38.107511000000002</v>
      </c>
      <c r="AC80">
        <v>10.68529</v>
      </c>
      <c r="AD80">
        <v>35.246827000000003</v>
      </c>
      <c r="AE80">
        <v>47.681558000000003</v>
      </c>
      <c r="AF80">
        <v>28.529910000000001</v>
      </c>
      <c r="AG80">
        <v>0</v>
      </c>
      <c r="AH80">
        <v>135.36313799999999</v>
      </c>
      <c r="AI80">
        <v>3.6834259999999999</v>
      </c>
      <c r="AJ80">
        <v>0</v>
      </c>
      <c r="AK80">
        <v>49.937179999999998</v>
      </c>
      <c r="AL80">
        <v>12.328239</v>
      </c>
      <c r="AM80">
        <v>15.243004000000001</v>
      </c>
      <c r="AN80">
        <v>0.55352699999999999</v>
      </c>
      <c r="AO80">
        <v>0</v>
      </c>
      <c r="AP80">
        <v>4.3243359999999997</v>
      </c>
      <c r="AQ80">
        <v>60.034337999999998</v>
      </c>
      <c r="AR80">
        <v>8.5184639999999998</v>
      </c>
      <c r="AS80">
        <v>14.271898999999999</v>
      </c>
      <c r="AT80">
        <v>19.290037000000002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100.31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2088.8493359999998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284.69513000000001</v>
      </c>
      <c r="L81">
        <v>119.18326500000001</v>
      </c>
      <c r="M81">
        <v>88.733999999999995</v>
      </c>
      <c r="N81">
        <v>113.931562</v>
      </c>
      <c r="O81">
        <v>119.27549500000001</v>
      </c>
      <c r="P81">
        <v>132.01593800000001</v>
      </c>
      <c r="Q81">
        <v>13.101093000000001</v>
      </c>
      <c r="R81">
        <v>24.708272000000001</v>
      </c>
      <c r="S81">
        <v>11.107825999999999</v>
      </c>
      <c r="T81">
        <v>0</v>
      </c>
      <c r="U81">
        <v>403.90366499999999</v>
      </c>
      <c r="V81">
        <v>13.507436999999999</v>
      </c>
      <c r="W81">
        <v>39.810701999999999</v>
      </c>
      <c r="X81">
        <v>94.848929999999996</v>
      </c>
      <c r="Y81">
        <v>0</v>
      </c>
      <c r="Z81">
        <v>6.2893119999999998</v>
      </c>
      <c r="AA81">
        <v>25.144514999999998</v>
      </c>
      <c r="AB81">
        <v>38.107511000000002</v>
      </c>
      <c r="AC81">
        <v>10.68529</v>
      </c>
      <c r="AD81">
        <v>35.246827000000003</v>
      </c>
      <c r="AE81">
        <v>47.681558000000003</v>
      </c>
      <c r="AF81">
        <v>28.529910000000001</v>
      </c>
      <c r="AG81">
        <v>0</v>
      </c>
      <c r="AH81">
        <v>118.73959499999999</v>
      </c>
      <c r="AI81">
        <v>0</v>
      </c>
      <c r="AJ81">
        <v>0</v>
      </c>
      <c r="AK81">
        <v>49.937179999999998</v>
      </c>
      <c r="AL81">
        <v>2.241498</v>
      </c>
      <c r="AM81">
        <v>15.243004000000001</v>
      </c>
      <c r="AN81">
        <v>0.55352699999999999</v>
      </c>
      <c r="AO81">
        <v>0</v>
      </c>
      <c r="AP81">
        <v>4.3243359999999997</v>
      </c>
      <c r="AQ81">
        <v>60.034337999999998</v>
      </c>
      <c r="AR81">
        <v>8.5184639999999998</v>
      </c>
      <c r="AS81">
        <v>14.271898999999999</v>
      </c>
      <c r="AT81">
        <v>19.290037000000002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99.34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2043.0021159999997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284.69513000000001</v>
      </c>
      <c r="L82">
        <v>119.18326500000001</v>
      </c>
      <c r="M82">
        <v>88.733999999999995</v>
      </c>
      <c r="N82">
        <v>113.931562</v>
      </c>
      <c r="O82">
        <v>119.27549500000001</v>
      </c>
      <c r="P82">
        <v>132.01593800000001</v>
      </c>
      <c r="Q82">
        <v>13.101093000000001</v>
      </c>
      <c r="R82">
        <v>24.708272000000001</v>
      </c>
      <c r="S82">
        <v>11.107825999999999</v>
      </c>
      <c r="T82">
        <v>0</v>
      </c>
      <c r="U82">
        <v>403.90366499999999</v>
      </c>
      <c r="V82">
        <v>13.507436999999999</v>
      </c>
      <c r="W82">
        <v>39.810701999999999</v>
      </c>
      <c r="X82">
        <v>94.848929999999996</v>
      </c>
      <c r="Y82">
        <v>0</v>
      </c>
      <c r="Z82">
        <v>0</v>
      </c>
      <c r="AA82">
        <v>13.486604</v>
      </c>
      <c r="AB82">
        <v>25.405007000000001</v>
      </c>
      <c r="AC82">
        <v>0</v>
      </c>
      <c r="AD82">
        <v>26.373963</v>
      </c>
      <c r="AE82">
        <v>47.681558000000003</v>
      </c>
      <c r="AF82">
        <v>18.068943000000001</v>
      </c>
      <c r="AG82">
        <v>0</v>
      </c>
      <c r="AH82">
        <v>108.692398</v>
      </c>
      <c r="AI82">
        <v>0</v>
      </c>
      <c r="AJ82">
        <v>0</v>
      </c>
      <c r="AK82">
        <v>49.937179999999998</v>
      </c>
      <c r="AL82">
        <v>2.241498</v>
      </c>
      <c r="AM82">
        <v>15.243004000000001</v>
      </c>
      <c r="AN82">
        <v>0.55352699999999999</v>
      </c>
      <c r="AO82">
        <v>0</v>
      </c>
      <c r="AP82">
        <v>4.3243359999999997</v>
      </c>
      <c r="AQ82">
        <v>60.034337999999998</v>
      </c>
      <c r="AR82">
        <v>8.5184639999999998</v>
      </c>
      <c r="AS82">
        <v>14.271898999999999</v>
      </c>
      <c r="AT82">
        <v>19.290037000000002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95.49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1968.4360709999999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284.69513000000001</v>
      </c>
      <c r="L83">
        <v>119.18326500000001</v>
      </c>
      <c r="M83">
        <v>88.733999999999995</v>
      </c>
      <c r="N83">
        <v>113.931562</v>
      </c>
      <c r="O83">
        <v>119.27549500000001</v>
      </c>
      <c r="P83">
        <v>132.01593800000001</v>
      </c>
      <c r="Q83">
        <v>13.101093000000001</v>
      </c>
      <c r="R83">
        <v>24.708272000000001</v>
      </c>
      <c r="S83">
        <v>11.107825999999999</v>
      </c>
      <c r="T83">
        <v>0</v>
      </c>
      <c r="U83">
        <v>403.90366499999999</v>
      </c>
      <c r="V83">
        <v>8.8739089999999994</v>
      </c>
      <c r="W83">
        <v>39.810701999999999</v>
      </c>
      <c r="X83">
        <v>94.848929999999996</v>
      </c>
      <c r="Y83">
        <v>0</v>
      </c>
      <c r="Z83">
        <v>0</v>
      </c>
      <c r="AA83">
        <v>6.7813999999999997</v>
      </c>
      <c r="AB83">
        <v>12.702503999999999</v>
      </c>
      <c r="AC83">
        <v>0</v>
      </c>
      <c r="AD83">
        <v>17.582642</v>
      </c>
      <c r="AE83">
        <v>31.787706</v>
      </c>
      <c r="AF83">
        <v>9.5099699999999991</v>
      </c>
      <c r="AG83">
        <v>0</v>
      </c>
      <c r="AH83">
        <v>91.338149999999999</v>
      </c>
      <c r="AI83">
        <v>0</v>
      </c>
      <c r="AJ83">
        <v>0</v>
      </c>
      <c r="AK83">
        <v>49.937179999999998</v>
      </c>
      <c r="AL83">
        <v>2.241498</v>
      </c>
      <c r="AM83">
        <v>12.856785</v>
      </c>
      <c r="AN83">
        <v>0.55352699999999999</v>
      </c>
      <c r="AO83">
        <v>0</v>
      </c>
      <c r="AP83">
        <v>3.7065739999999998</v>
      </c>
      <c r="AQ83">
        <v>30.017168999999999</v>
      </c>
      <c r="AR83">
        <v>48.981167999999997</v>
      </c>
      <c r="AS83">
        <v>14.271898999999999</v>
      </c>
      <c r="AT83">
        <v>19.290037000000002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92.59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1898.3379960000002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284.69513000000001</v>
      </c>
      <c r="L84">
        <v>119.18326500000001</v>
      </c>
      <c r="M84">
        <v>88.733999999999995</v>
      </c>
      <c r="N84">
        <v>113.931562</v>
      </c>
      <c r="O84">
        <v>119.27549500000001</v>
      </c>
      <c r="P84">
        <v>132.01593800000001</v>
      </c>
      <c r="Q84">
        <v>13.101093000000001</v>
      </c>
      <c r="R84">
        <v>24.708272000000001</v>
      </c>
      <c r="S84">
        <v>11.107825999999999</v>
      </c>
      <c r="T84">
        <v>0</v>
      </c>
      <c r="U84">
        <v>403.90366499999999</v>
      </c>
      <c r="V84">
        <v>8.7813870000000005</v>
      </c>
      <c r="W84">
        <v>39.810701999999999</v>
      </c>
      <c r="X84">
        <v>94.848929999999996</v>
      </c>
      <c r="Y84">
        <v>0</v>
      </c>
      <c r="Z84">
        <v>0</v>
      </c>
      <c r="AA84">
        <v>0</v>
      </c>
      <c r="AB84">
        <v>12.702503999999999</v>
      </c>
      <c r="AC84">
        <v>0</v>
      </c>
      <c r="AD84">
        <v>17.582642</v>
      </c>
      <c r="AE84">
        <v>15.893853</v>
      </c>
      <c r="AF84">
        <v>8.5589729999999999</v>
      </c>
      <c r="AG84">
        <v>0</v>
      </c>
      <c r="AH84">
        <v>73.070520000000002</v>
      </c>
      <c r="AI84">
        <v>0</v>
      </c>
      <c r="AJ84">
        <v>0</v>
      </c>
      <c r="AK84">
        <v>49.937179999999998</v>
      </c>
      <c r="AL84">
        <v>2.241498</v>
      </c>
      <c r="AM84">
        <v>5.7855530000000002</v>
      </c>
      <c r="AN84">
        <v>0.55352699999999999</v>
      </c>
      <c r="AO84">
        <v>0</v>
      </c>
      <c r="AP84">
        <v>3.7065739999999998</v>
      </c>
      <c r="AQ84">
        <v>30.017168999999999</v>
      </c>
      <c r="AR84">
        <v>48.981167999999997</v>
      </c>
      <c r="AS84">
        <v>14.271898999999999</v>
      </c>
      <c r="AT84">
        <v>19.290037000000002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90.66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1847.3503620000001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284.69513000000001</v>
      </c>
      <c r="L85">
        <v>119.18326500000001</v>
      </c>
      <c r="M85">
        <v>88.733999999999995</v>
      </c>
      <c r="N85">
        <v>113.931562</v>
      </c>
      <c r="O85">
        <v>119.27549500000001</v>
      </c>
      <c r="P85">
        <v>132.01593800000001</v>
      </c>
      <c r="Q85">
        <v>13.101093000000001</v>
      </c>
      <c r="R85">
        <v>24.708272000000001</v>
      </c>
      <c r="S85">
        <v>11.107825999999999</v>
      </c>
      <c r="T85">
        <v>0</v>
      </c>
      <c r="U85">
        <v>403.90366499999999</v>
      </c>
      <c r="V85">
        <v>8.7813870000000005</v>
      </c>
      <c r="W85">
        <v>39.810701999999999</v>
      </c>
      <c r="X85">
        <v>94.848929999999996</v>
      </c>
      <c r="Y85">
        <v>0</v>
      </c>
      <c r="Z85">
        <v>0</v>
      </c>
      <c r="AA85">
        <v>0</v>
      </c>
      <c r="AB85">
        <v>12.702503999999999</v>
      </c>
      <c r="AC85">
        <v>0</v>
      </c>
      <c r="AD85">
        <v>15.416664000000001</v>
      </c>
      <c r="AE85">
        <v>15.893853</v>
      </c>
      <c r="AF85">
        <v>8.5589729999999999</v>
      </c>
      <c r="AG85">
        <v>0</v>
      </c>
      <c r="AH85">
        <v>54.802889999999998</v>
      </c>
      <c r="AI85">
        <v>0</v>
      </c>
      <c r="AJ85">
        <v>0</v>
      </c>
      <c r="AK85">
        <v>49.937179999999998</v>
      </c>
      <c r="AL85">
        <v>2.241498</v>
      </c>
      <c r="AM85">
        <v>5.1427139999999998</v>
      </c>
      <c r="AN85">
        <v>0.55352699999999999</v>
      </c>
      <c r="AO85">
        <v>0</v>
      </c>
      <c r="AP85">
        <v>3.7065739999999998</v>
      </c>
      <c r="AQ85">
        <v>30.017168999999999</v>
      </c>
      <c r="AR85">
        <v>14.907311999999999</v>
      </c>
      <c r="AS85">
        <v>14.271898999999999</v>
      </c>
      <c r="AT85">
        <v>19.290037000000002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85.84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1787.3800590000001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284.69513000000001</v>
      </c>
      <c r="L86">
        <v>119.18326500000001</v>
      </c>
      <c r="M86">
        <v>88.733999999999995</v>
      </c>
      <c r="N86">
        <v>113.931562</v>
      </c>
      <c r="O86">
        <v>119.27549500000001</v>
      </c>
      <c r="P86">
        <v>132.01593800000001</v>
      </c>
      <c r="Q86">
        <v>13.101093000000001</v>
      </c>
      <c r="R86">
        <v>24.708272000000001</v>
      </c>
      <c r="S86">
        <v>11.107825999999999</v>
      </c>
      <c r="T86">
        <v>0</v>
      </c>
      <c r="U86">
        <v>403.90366499999999</v>
      </c>
      <c r="V86">
        <v>8.7813870000000005</v>
      </c>
      <c r="W86">
        <v>39.810701999999999</v>
      </c>
      <c r="X86">
        <v>94.848929999999996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7.6446269999999998</v>
      </c>
      <c r="AE86">
        <v>15.893853</v>
      </c>
      <c r="AF86">
        <v>8.5589729999999999</v>
      </c>
      <c r="AG86">
        <v>0</v>
      </c>
      <c r="AH86">
        <v>36.535260000000001</v>
      </c>
      <c r="AI86">
        <v>0</v>
      </c>
      <c r="AJ86">
        <v>0</v>
      </c>
      <c r="AK86">
        <v>49.937179999999998</v>
      </c>
      <c r="AL86">
        <v>2.241498</v>
      </c>
      <c r="AM86">
        <v>0</v>
      </c>
      <c r="AN86">
        <v>0.55352699999999999</v>
      </c>
      <c r="AO86">
        <v>0</v>
      </c>
      <c r="AP86">
        <v>3.7065739999999998</v>
      </c>
      <c r="AQ86">
        <v>30.017168999999999</v>
      </c>
      <c r="AR86">
        <v>14.907311999999999</v>
      </c>
      <c r="AS86">
        <v>14.271898999999999</v>
      </c>
      <c r="AT86">
        <v>19.290037000000002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84.88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1742.5351740000001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284.69513000000001</v>
      </c>
      <c r="L87">
        <v>116.289765</v>
      </c>
      <c r="M87">
        <v>88.733999999999995</v>
      </c>
      <c r="N87">
        <v>113.931562</v>
      </c>
      <c r="O87">
        <v>119.27549500000001</v>
      </c>
      <c r="P87">
        <v>132.01593800000001</v>
      </c>
      <c r="Q87">
        <v>13.101093000000001</v>
      </c>
      <c r="R87">
        <v>18.373816000000001</v>
      </c>
      <c r="S87">
        <v>11.107825999999999</v>
      </c>
      <c r="T87">
        <v>0</v>
      </c>
      <c r="U87">
        <v>403.90366499999999</v>
      </c>
      <c r="V87">
        <v>8.7813870000000005</v>
      </c>
      <c r="W87">
        <v>39.810701999999999</v>
      </c>
      <c r="X87">
        <v>94.848929999999996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15.893853</v>
      </c>
      <c r="AF87">
        <v>8.5589729999999999</v>
      </c>
      <c r="AG87">
        <v>0</v>
      </c>
      <c r="AH87">
        <v>36.535260000000001</v>
      </c>
      <c r="AI87">
        <v>0</v>
      </c>
      <c r="AJ87">
        <v>0</v>
      </c>
      <c r="AK87">
        <v>49.937179999999998</v>
      </c>
      <c r="AL87">
        <v>2.241498</v>
      </c>
      <c r="AM87">
        <v>0</v>
      </c>
      <c r="AN87">
        <v>0.55352699999999999</v>
      </c>
      <c r="AO87">
        <v>0</v>
      </c>
      <c r="AP87">
        <v>3.7065739999999998</v>
      </c>
      <c r="AQ87">
        <v>30.017168999999999</v>
      </c>
      <c r="AR87">
        <v>14.907311999999999</v>
      </c>
      <c r="AS87">
        <v>14.271898999999999</v>
      </c>
      <c r="AT87">
        <v>19.290037000000002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81.02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1721.8025910000003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284.69513000000001</v>
      </c>
      <c r="L88">
        <v>116.289765</v>
      </c>
      <c r="M88">
        <v>88.733999999999995</v>
      </c>
      <c r="N88">
        <v>113.931562</v>
      </c>
      <c r="O88">
        <v>119.27549500000001</v>
      </c>
      <c r="P88">
        <v>132.01593800000001</v>
      </c>
      <c r="Q88">
        <v>13.101093000000001</v>
      </c>
      <c r="R88">
        <v>10.609500000000001</v>
      </c>
      <c r="S88">
        <v>11.107825999999999</v>
      </c>
      <c r="T88">
        <v>0</v>
      </c>
      <c r="U88">
        <v>403.90366499999999</v>
      </c>
      <c r="V88">
        <v>8.7813870000000005</v>
      </c>
      <c r="W88">
        <v>39.810701999999999</v>
      </c>
      <c r="X88">
        <v>94.848929999999996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15.893853</v>
      </c>
      <c r="AF88">
        <v>8.5589729999999999</v>
      </c>
      <c r="AG88">
        <v>0</v>
      </c>
      <c r="AH88">
        <v>36.535260000000001</v>
      </c>
      <c r="AI88">
        <v>0</v>
      </c>
      <c r="AJ88">
        <v>0</v>
      </c>
      <c r="AK88">
        <v>49.937179999999998</v>
      </c>
      <c r="AL88">
        <v>2.241498</v>
      </c>
      <c r="AM88">
        <v>0</v>
      </c>
      <c r="AN88">
        <v>0.55352699999999999</v>
      </c>
      <c r="AO88">
        <v>0</v>
      </c>
      <c r="AP88">
        <v>3.7065739999999998</v>
      </c>
      <c r="AQ88">
        <v>30.017168999999999</v>
      </c>
      <c r="AR88">
        <v>14.907311999999999</v>
      </c>
      <c r="AS88">
        <v>14.271898999999999</v>
      </c>
      <c r="AT88">
        <v>19.290037000000002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79.09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1712.108275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250.056151</v>
      </c>
      <c r="L89">
        <v>116.289765</v>
      </c>
      <c r="M89">
        <v>88.733999999999995</v>
      </c>
      <c r="N89">
        <v>113.931562</v>
      </c>
      <c r="O89">
        <v>119.27549500000001</v>
      </c>
      <c r="P89">
        <v>132.01593800000001</v>
      </c>
      <c r="Q89">
        <v>13.101093000000001</v>
      </c>
      <c r="R89">
        <v>10.609500000000001</v>
      </c>
      <c r="S89">
        <v>11.107825999999999</v>
      </c>
      <c r="T89">
        <v>0</v>
      </c>
      <c r="U89">
        <v>403.90366499999999</v>
      </c>
      <c r="V89">
        <v>8.7813870000000005</v>
      </c>
      <c r="W89">
        <v>24.238078000000002</v>
      </c>
      <c r="X89">
        <v>71.205562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15.893853</v>
      </c>
      <c r="AF89">
        <v>8.5589729999999999</v>
      </c>
      <c r="AG89">
        <v>0</v>
      </c>
      <c r="AH89">
        <v>36.535260000000001</v>
      </c>
      <c r="AI89">
        <v>0</v>
      </c>
      <c r="AJ89">
        <v>0</v>
      </c>
      <c r="AK89">
        <v>49.937179999999998</v>
      </c>
      <c r="AL89">
        <v>2.241498</v>
      </c>
      <c r="AM89">
        <v>0</v>
      </c>
      <c r="AN89">
        <v>0.55352699999999999</v>
      </c>
      <c r="AO89">
        <v>0</v>
      </c>
      <c r="AP89">
        <v>3.7065739999999998</v>
      </c>
      <c r="AQ89">
        <v>30.017168999999999</v>
      </c>
      <c r="AR89">
        <v>14.907311999999999</v>
      </c>
      <c r="AS89">
        <v>14.271898999999999</v>
      </c>
      <c r="AT89">
        <v>19.290037000000002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76.2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1635.3633040000004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231.83686499999999</v>
      </c>
      <c r="L90">
        <v>116.289765</v>
      </c>
      <c r="M90">
        <v>88.733999999999995</v>
      </c>
      <c r="N90">
        <v>113.931562</v>
      </c>
      <c r="O90">
        <v>119.27549500000001</v>
      </c>
      <c r="P90">
        <v>132.01593800000001</v>
      </c>
      <c r="Q90">
        <v>13.101093000000001</v>
      </c>
      <c r="R90">
        <v>10.609500000000001</v>
      </c>
      <c r="S90">
        <v>11.107825999999999</v>
      </c>
      <c r="T90">
        <v>0</v>
      </c>
      <c r="U90">
        <v>403.90366499999999</v>
      </c>
      <c r="V90">
        <v>8.7813870000000005</v>
      </c>
      <c r="W90">
        <v>24.238078000000002</v>
      </c>
      <c r="X90">
        <v>62.876623000000002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15.893853</v>
      </c>
      <c r="AF90">
        <v>8.5589729999999999</v>
      </c>
      <c r="AG90">
        <v>0</v>
      </c>
      <c r="AH90">
        <v>18.26763</v>
      </c>
      <c r="AI90">
        <v>0</v>
      </c>
      <c r="AJ90">
        <v>0</v>
      </c>
      <c r="AK90">
        <v>49.937179999999998</v>
      </c>
      <c r="AL90">
        <v>2.241498</v>
      </c>
      <c r="AM90">
        <v>0</v>
      </c>
      <c r="AN90">
        <v>0.55352699999999999</v>
      </c>
      <c r="AO90">
        <v>0</v>
      </c>
      <c r="AP90">
        <v>3.7065739999999998</v>
      </c>
      <c r="AQ90">
        <v>30.017168999999999</v>
      </c>
      <c r="AR90">
        <v>14.907311999999999</v>
      </c>
      <c r="AS90">
        <v>14.271898999999999</v>
      </c>
      <c r="AT90">
        <v>19.290037000000002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75.23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1589.5774490000003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212.546865</v>
      </c>
      <c r="L91">
        <v>116.289765</v>
      </c>
      <c r="M91">
        <v>88.733999999999995</v>
      </c>
      <c r="N91">
        <v>113.931562</v>
      </c>
      <c r="O91">
        <v>119.27549500000001</v>
      </c>
      <c r="P91">
        <v>132.01593800000001</v>
      </c>
      <c r="Q91">
        <v>13.101093000000001</v>
      </c>
      <c r="R91">
        <v>10.609500000000001</v>
      </c>
      <c r="S91">
        <v>11.107825999999999</v>
      </c>
      <c r="T91">
        <v>0</v>
      </c>
      <c r="U91">
        <v>403.90366499999999</v>
      </c>
      <c r="V91">
        <v>8.7813870000000005</v>
      </c>
      <c r="W91">
        <v>24.238078000000002</v>
      </c>
      <c r="X91">
        <v>62.876623000000002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15.893853</v>
      </c>
      <c r="AF91">
        <v>8.5589729999999999</v>
      </c>
      <c r="AG91">
        <v>0</v>
      </c>
      <c r="AH91">
        <v>0</v>
      </c>
      <c r="AI91">
        <v>0</v>
      </c>
      <c r="AJ91">
        <v>0</v>
      </c>
      <c r="AK91">
        <v>49.937179999999998</v>
      </c>
      <c r="AL91">
        <v>2.241498</v>
      </c>
      <c r="AM91">
        <v>0</v>
      </c>
      <c r="AN91">
        <v>0.55352699999999999</v>
      </c>
      <c r="AO91">
        <v>0</v>
      </c>
      <c r="AP91">
        <v>3.0888110000000002</v>
      </c>
      <c r="AQ91">
        <v>30.017168999999999</v>
      </c>
      <c r="AR91">
        <v>14.907311999999999</v>
      </c>
      <c r="AS91">
        <v>14.271898999999999</v>
      </c>
      <c r="AT91">
        <v>19.290037000000002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71.37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1547.5420560000002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212.546865</v>
      </c>
      <c r="L92">
        <v>116.289765</v>
      </c>
      <c r="M92">
        <v>88.733999999999995</v>
      </c>
      <c r="N92">
        <v>113.931562</v>
      </c>
      <c r="O92">
        <v>119.27549500000001</v>
      </c>
      <c r="P92">
        <v>132.01593800000001</v>
      </c>
      <c r="Q92">
        <v>13.101093000000001</v>
      </c>
      <c r="R92">
        <v>10.609500000000001</v>
      </c>
      <c r="S92">
        <v>9.0373649999999994</v>
      </c>
      <c r="T92">
        <v>0</v>
      </c>
      <c r="U92">
        <v>403.90366499999999</v>
      </c>
      <c r="V92">
        <v>8.7813870000000005</v>
      </c>
      <c r="W92">
        <v>24.238078000000002</v>
      </c>
      <c r="X92">
        <v>62.876623000000002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15.893853</v>
      </c>
      <c r="AF92">
        <v>8.5589729999999999</v>
      </c>
      <c r="AG92">
        <v>0</v>
      </c>
      <c r="AH92">
        <v>0</v>
      </c>
      <c r="AI92">
        <v>0</v>
      </c>
      <c r="AJ92">
        <v>0</v>
      </c>
      <c r="AK92">
        <v>49.937179999999998</v>
      </c>
      <c r="AL92">
        <v>2.241498</v>
      </c>
      <c r="AM92">
        <v>0</v>
      </c>
      <c r="AN92">
        <v>0.55352699999999999</v>
      </c>
      <c r="AO92">
        <v>0</v>
      </c>
      <c r="AP92">
        <v>3.0888110000000002</v>
      </c>
      <c r="AQ92">
        <v>30.017168999999999</v>
      </c>
      <c r="AR92">
        <v>14.907311999999999</v>
      </c>
      <c r="AS92">
        <v>14.271898999999999</v>
      </c>
      <c r="AT92">
        <v>19.290037000000002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69.44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1543.5415950000004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212.546865</v>
      </c>
      <c r="L93">
        <v>116.289765</v>
      </c>
      <c r="M93">
        <v>88.733999999999995</v>
      </c>
      <c r="N93">
        <v>113.931562</v>
      </c>
      <c r="O93">
        <v>119.27549500000001</v>
      </c>
      <c r="P93">
        <v>132.01593800000001</v>
      </c>
      <c r="Q93">
        <v>13.101093000000001</v>
      </c>
      <c r="R93">
        <v>10.609500000000001</v>
      </c>
      <c r="S93">
        <v>9.0373649999999994</v>
      </c>
      <c r="T93">
        <v>0</v>
      </c>
      <c r="U93">
        <v>403.90366499999999</v>
      </c>
      <c r="V93">
        <v>8.7813870000000005</v>
      </c>
      <c r="W93">
        <v>29.528457</v>
      </c>
      <c r="X93">
        <v>75.394289999999998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15.893853</v>
      </c>
      <c r="AF93">
        <v>8.5589729999999999</v>
      </c>
      <c r="AG93">
        <v>0</v>
      </c>
      <c r="AH93">
        <v>0</v>
      </c>
      <c r="AI93">
        <v>0</v>
      </c>
      <c r="AJ93">
        <v>0</v>
      </c>
      <c r="AK93">
        <v>49.937179999999998</v>
      </c>
      <c r="AL93">
        <v>2.241498</v>
      </c>
      <c r="AM93">
        <v>0</v>
      </c>
      <c r="AN93">
        <v>0.55352699999999999</v>
      </c>
      <c r="AO93">
        <v>0</v>
      </c>
      <c r="AP93">
        <v>3.0888110000000002</v>
      </c>
      <c r="AQ93">
        <v>30.017168999999999</v>
      </c>
      <c r="AR93">
        <v>10.64808</v>
      </c>
      <c r="AS93">
        <v>14.271898999999999</v>
      </c>
      <c r="AT93">
        <v>19.290037000000002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67.52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1555.1704089999998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193.256865</v>
      </c>
      <c r="L94">
        <v>116.289765</v>
      </c>
      <c r="M94">
        <v>88.733999999999995</v>
      </c>
      <c r="N94">
        <v>113.931562</v>
      </c>
      <c r="O94">
        <v>119.27549500000001</v>
      </c>
      <c r="P94">
        <v>132.01593800000001</v>
      </c>
      <c r="Q94">
        <v>13.101093000000001</v>
      </c>
      <c r="R94">
        <v>10.609500000000001</v>
      </c>
      <c r="S94">
        <v>9.0373649999999994</v>
      </c>
      <c r="T94">
        <v>0</v>
      </c>
      <c r="U94">
        <v>403.90366499999999</v>
      </c>
      <c r="V94">
        <v>8.7813870000000005</v>
      </c>
      <c r="W94">
        <v>29.528457</v>
      </c>
      <c r="X94">
        <v>75.394289999999998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15.893853</v>
      </c>
      <c r="AF94">
        <v>8.5589729999999999</v>
      </c>
      <c r="AG94">
        <v>0</v>
      </c>
      <c r="AH94">
        <v>0</v>
      </c>
      <c r="AI94">
        <v>0</v>
      </c>
      <c r="AJ94">
        <v>0</v>
      </c>
      <c r="AK94">
        <v>49.937179999999998</v>
      </c>
      <c r="AL94">
        <v>2.241498</v>
      </c>
      <c r="AM94">
        <v>0</v>
      </c>
      <c r="AN94">
        <v>0.55352699999999999</v>
      </c>
      <c r="AO94">
        <v>0</v>
      </c>
      <c r="AP94">
        <v>3.0888110000000002</v>
      </c>
      <c r="AQ94">
        <v>30.017168999999999</v>
      </c>
      <c r="AR94">
        <v>10.64808</v>
      </c>
      <c r="AS94">
        <v>14.271898999999999</v>
      </c>
      <c r="AT94">
        <v>19.290037000000002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66.55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1534.9104089999998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175.45219499999999</v>
      </c>
      <c r="L95">
        <v>116.289765</v>
      </c>
      <c r="M95">
        <v>88.733999999999995</v>
      </c>
      <c r="N95">
        <v>113.931562</v>
      </c>
      <c r="O95">
        <v>119.27549500000001</v>
      </c>
      <c r="P95">
        <v>132.01593800000001</v>
      </c>
      <c r="Q95">
        <v>13.101093000000001</v>
      </c>
      <c r="R95">
        <v>10.609500000000001</v>
      </c>
      <c r="S95">
        <v>9.0373649999999994</v>
      </c>
      <c r="T95">
        <v>0</v>
      </c>
      <c r="U95">
        <v>403.90366499999999</v>
      </c>
      <c r="V95">
        <v>2.7874050000000001</v>
      </c>
      <c r="W95">
        <v>18.793379000000002</v>
      </c>
      <c r="X95">
        <v>75.394289999999998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15.893853</v>
      </c>
      <c r="AF95">
        <v>8.5589729999999999</v>
      </c>
      <c r="AG95">
        <v>0</v>
      </c>
      <c r="AH95">
        <v>0</v>
      </c>
      <c r="AI95">
        <v>0</v>
      </c>
      <c r="AJ95">
        <v>0</v>
      </c>
      <c r="AK95">
        <v>49.937179999999998</v>
      </c>
      <c r="AL95">
        <v>2.241498</v>
      </c>
      <c r="AM95">
        <v>0</v>
      </c>
      <c r="AN95">
        <v>0.55352699999999999</v>
      </c>
      <c r="AO95">
        <v>0</v>
      </c>
      <c r="AP95">
        <v>3.0888110000000002</v>
      </c>
      <c r="AQ95">
        <v>30.017168999999999</v>
      </c>
      <c r="AR95">
        <v>17.036928</v>
      </c>
      <c r="AS95">
        <v>14.271898999999999</v>
      </c>
      <c r="AT95">
        <v>19.290037000000002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64.62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1504.8355270000002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173.96686500000001</v>
      </c>
      <c r="L96">
        <v>116.289765</v>
      </c>
      <c r="M96">
        <v>88.733999999999995</v>
      </c>
      <c r="N96">
        <v>113.931562</v>
      </c>
      <c r="O96">
        <v>119.27549500000001</v>
      </c>
      <c r="P96">
        <v>132.01593800000001</v>
      </c>
      <c r="Q96">
        <v>13.101093000000001</v>
      </c>
      <c r="R96">
        <v>10.609500000000001</v>
      </c>
      <c r="S96">
        <v>9.0373649999999994</v>
      </c>
      <c r="T96">
        <v>0</v>
      </c>
      <c r="U96">
        <v>403.90366499999999</v>
      </c>
      <c r="V96">
        <v>2.7874050000000001</v>
      </c>
      <c r="W96">
        <v>16.864379</v>
      </c>
      <c r="X96">
        <v>75.394289999999998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15.893853</v>
      </c>
      <c r="AF96">
        <v>8.5589729999999999</v>
      </c>
      <c r="AG96">
        <v>0</v>
      </c>
      <c r="AH96">
        <v>0</v>
      </c>
      <c r="AI96">
        <v>0</v>
      </c>
      <c r="AJ96">
        <v>0</v>
      </c>
      <c r="AK96">
        <v>49.937179999999998</v>
      </c>
      <c r="AL96">
        <v>12.328239</v>
      </c>
      <c r="AM96">
        <v>0</v>
      </c>
      <c r="AN96">
        <v>0.55352699999999999</v>
      </c>
      <c r="AO96">
        <v>0</v>
      </c>
      <c r="AP96">
        <v>3.0888110000000002</v>
      </c>
      <c r="AQ96">
        <v>30.017168999999999</v>
      </c>
      <c r="AR96">
        <v>17.036928</v>
      </c>
      <c r="AS96">
        <v>14.271898999999999</v>
      </c>
      <c r="AT96">
        <v>19.290037000000002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63.66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1510.5479380000002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173.96686500000001</v>
      </c>
      <c r="L97">
        <v>116.289765</v>
      </c>
      <c r="M97">
        <v>88.733999999999995</v>
      </c>
      <c r="N97">
        <v>113.931562</v>
      </c>
      <c r="O97">
        <v>119.27549500000001</v>
      </c>
      <c r="P97">
        <v>132.01593800000001</v>
      </c>
      <c r="Q97">
        <v>13.101093000000001</v>
      </c>
      <c r="R97">
        <v>10.609500000000001</v>
      </c>
      <c r="S97">
        <v>9.0373649999999994</v>
      </c>
      <c r="T97">
        <v>0</v>
      </c>
      <c r="U97">
        <v>403.90366499999999</v>
      </c>
      <c r="V97">
        <v>2.7874050000000001</v>
      </c>
      <c r="W97">
        <v>16.864379</v>
      </c>
      <c r="X97">
        <v>75.394289999999998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15.893853</v>
      </c>
      <c r="AF97">
        <v>8.5589729999999999</v>
      </c>
      <c r="AG97">
        <v>0</v>
      </c>
      <c r="AH97">
        <v>0</v>
      </c>
      <c r="AI97">
        <v>0</v>
      </c>
      <c r="AJ97">
        <v>0</v>
      </c>
      <c r="AK97">
        <v>49.937179999999998</v>
      </c>
      <c r="AL97">
        <v>76.558363999999997</v>
      </c>
      <c r="AM97">
        <v>0</v>
      </c>
      <c r="AN97">
        <v>0.55352699999999999</v>
      </c>
      <c r="AO97">
        <v>0</v>
      </c>
      <c r="AP97">
        <v>3.0888110000000002</v>
      </c>
      <c r="AQ97">
        <v>30.017168999999999</v>
      </c>
      <c r="AR97">
        <v>15.97212</v>
      </c>
      <c r="AS97">
        <v>14.271898999999999</v>
      </c>
      <c r="AT97">
        <v>18.770775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61.73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1571.263993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173.96686500000001</v>
      </c>
      <c r="L98">
        <v>116.289765</v>
      </c>
      <c r="M98">
        <v>88.733999999999995</v>
      </c>
      <c r="N98">
        <v>113.931562</v>
      </c>
      <c r="O98">
        <v>119.27549500000001</v>
      </c>
      <c r="P98">
        <v>132.01593800000001</v>
      </c>
      <c r="Q98">
        <v>13.101093000000001</v>
      </c>
      <c r="R98">
        <v>10.609500000000001</v>
      </c>
      <c r="S98">
        <v>9.0373649999999994</v>
      </c>
      <c r="T98">
        <v>0</v>
      </c>
      <c r="U98">
        <v>403.90366499999999</v>
      </c>
      <c r="V98">
        <v>2.7874050000000001</v>
      </c>
      <c r="W98">
        <v>16.864379</v>
      </c>
      <c r="X98">
        <v>75.394289999999998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15.893853</v>
      </c>
      <c r="AF98">
        <v>8.5589729999999999</v>
      </c>
      <c r="AG98">
        <v>0</v>
      </c>
      <c r="AH98">
        <v>0</v>
      </c>
      <c r="AI98">
        <v>0</v>
      </c>
      <c r="AJ98">
        <v>0</v>
      </c>
      <c r="AK98">
        <v>49.937179999999998</v>
      </c>
      <c r="AL98">
        <v>76.558363999999997</v>
      </c>
      <c r="AM98">
        <v>0</v>
      </c>
      <c r="AN98">
        <v>0.55352699999999999</v>
      </c>
      <c r="AO98">
        <v>0</v>
      </c>
      <c r="AP98">
        <v>3.0888110000000002</v>
      </c>
      <c r="AQ98">
        <v>30.017168999999999</v>
      </c>
      <c r="AR98">
        <v>10.64808</v>
      </c>
      <c r="AS98">
        <v>14.271898999999999</v>
      </c>
      <c r="AT98">
        <v>19.123335999999998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60.76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1565.3225140000002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5.4159621505000031</v>
      </c>
      <c r="L99">
        <f t="shared" si="2"/>
        <v>2.8383788249999968</v>
      </c>
      <c r="M99">
        <f t="shared" si="2"/>
        <v>2.129616000000004</v>
      </c>
      <c r="N99">
        <f t="shared" si="2"/>
        <v>2.7343574879999974</v>
      </c>
      <c r="O99">
        <f t="shared" si="2"/>
        <v>2.8626118799999976</v>
      </c>
      <c r="P99">
        <f t="shared" si="2"/>
        <v>3.1683825120000075</v>
      </c>
      <c r="Q99">
        <f t="shared" si="2"/>
        <v>0.17081647124999996</v>
      </c>
      <c r="R99">
        <f t="shared" si="2"/>
        <v>0.31895055124999983</v>
      </c>
      <c r="S99">
        <f t="shared" si="2"/>
        <v>0.16747727325000017</v>
      </c>
      <c r="T99">
        <f t="shared" si="2"/>
        <v>0</v>
      </c>
      <c r="U99">
        <f t="shared" si="2"/>
        <v>9.1301627125000113</v>
      </c>
      <c r="V99">
        <f t="shared" si="2"/>
        <v>0.18398998524999993</v>
      </c>
      <c r="W99">
        <f t="shared" si="2"/>
        <v>0.59782060974999984</v>
      </c>
      <c r="X99">
        <f t="shared" si="2"/>
        <v>1.7476445035000014</v>
      </c>
      <c r="Y99">
        <f t="shared" si="2"/>
        <v>0</v>
      </c>
      <c r="Z99">
        <f t="shared" si="2"/>
        <v>5.6641999499999984E-2</v>
      </c>
      <c r="AA99">
        <f t="shared" si="2"/>
        <v>0.12956206649999999</v>
      </c>
      <c r="AB99">
        <f t="shared" si="2"/>
        <v>0.19688880799999994</v>
      </c>
      <c r="AC99">
        <f t="shared" si="2"/>
        <v>4.5286593500000007E-2</v>
      </c>
      <c r="AD99">
        <f t="shared" si="2"/>
        <v>0.15774942575000001</v>
      </c>
      <c r="AE99">
        <f t="shared" si="2"/>
        <v>0.52052368225000045</v>
      </c>
      <c r="AF99">
        <f t="shared" si="2"/>
        <v>0.27911761949999997</v>
      </c>
      <c r="AG99">
        <f t="shared" si="2"/>
        <v>0</v>
      </c>
      <c r="AH99">
        <f t="shared" si="2"/>
        <v>0.86750691425000026</v>
      </c>
      <c r="AI99">
        <f t="shared" si="2"/>
        <v>7.6029585749999976E-2</v>
      </c>
      <c r="AJ99">
        <f t="shared" si="2"/>
        <v>0</v>
      </c>
      <c r="AK99">
        <f t="shared" si="2"/>
        <v>1.1984923199999982</v>
      </c>
      <c r="AL99">
        <f t="shared" si="2"/>
        <v>0.39218369700000105</v>
      </c>
      <c r="AM99">
        <f t="shared" si="2"/>
        <v>6.4260782000000016E-2</v>
      </c>
      <c r="AN99">
        <f t="shared" si="2"/>
        <v>1.328464800000002E-2</v>
      </c>
      <c r="AO99">
        <f t="shared" si="2"/>
        <v>0</v>
      </c>
      <c r="AP99">
        <f t="shared" si="2"/>
        <v>0.11835830800000005</v>
      </c>
      <c r="AQ99">
        <f t="shared" si="2"/>
        <v>0.52438900399999988</v>
      </c>
      <c r="AR99">
        <f t="shared" si="2"/>
        <v>0.36922217400000013</v>
      </c>
      <c r="AS99">
        <f t="shared" si="2"/>
        <v>0.32559391900000029</v>
      </c>
      <c r="AT99">
        <f t="shared" si="2"/>
        <v>0.45293669749999971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2.0241750000000009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39.278374206749994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45244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45244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148.53</v>
      </c>
      <c r="C3" s="34">
        <v>31.83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71.760000000000005</v>
      </c>
      <c r="N3">
        <v>149.19</v>
      </c>
      <c r="O3">
        <v>62.69</v>
      </c>
      <c r="P3">
        <v>1.86</v>
      </c>
      <c r="Q3">
        <v>7.41</v>
      </c>
      <c r="R3" s="93">
        <v>0</v>
      </c>
      <c r="S3" s="93">
        <v>0</v>
      </c>
      <c r="T3" s="93">
        <v>0</v>
      </c>
      <c r="U3">
        <v>2</v>
      </c>
      <c r="V3">
        <v>0</v>
      </c>
      <c r="W3">
        <v>2.31</v>
      </c>
      <c r="X3">
        <v>22</v>
      </c>
      <c r="Y3">
        <v>7.34</v>
      </c>
      <c r="Z3">
        <v>7.33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6.66</v>
      </c>
      <c r="AH3">
        <v>20</v>
      </c>
      <c r="AI3">
        <v>20</v>
      </c>
      <c r="AJ3">
        <v>26.04</v>
      </c>
      <c r="AK3">
        <v>0</v>
      </c>
      <c r="AL3">
        <v>0</v>
      </c>
    </row>
    <row r="4" spans="1:38">
      <c r="A4" t="s">
        <v>46</v>
      </c>
      <c r="B4" s="34">
        <v>129.24</v>
      </c>
      <c r="C4" s="34">
        <v>31.83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71.760000000000005</v>
      </c>
      <c r="N4">
        <v>149.19</v>
      </c>
      <c r="O4">
        <v>62.69</v>
      </c>
      <c r="P4">
        <v>1.86</v>
      </c>
      <c r="Q4">
        <v>7.41</v>
      </c>
      <c r="R4" s="93">
        <v>0</v>
      </c>
      <c r="S4" s="93">
        <v>0</v>
      </c>
      <c r="T4" s="93">
        <v>0</v>
      </c>
      <c r="U4">
        <v>2</v>
      </c>
      <c r="V4">
        <v>0</v>
      </c>
      <c r="W4">
        <v>2.31</v>
      </c>
      <c r="X4">
        <v>22</v>
      </c>
      <c r="Y4">
        <v>7.34</v>
      </c>
      <c r="Z4">
        <v>7.33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6.66</v>
      </c>
      <c r="AH4">
        <v>19.510000000000002</v>
      </c>
      <c r="AI4">
        <v>19.510000000000002</v>
      </c>
      <c r="AJ4">
        <v>26.04</v>
      </c>
      <c r="AK4">
        <v>0</v>
      </c>
      <c r="AL4">
        <v>0</v>
      </c>
    </row>
    <row r="5" spans="1:38">
      <c r="A5" t="s">
        <v>47</v>
      </c>
      <c r="B5" s="34">
        <v>129.24</v>
      </c>
      <c r="C5" s="34">
        <v>31.83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71.760000000000005</v>
      </c>
      <c r="N5">
        <v>149.19</v>
      </c>
      <c r="O5">
        <v>62.69</v>
      </c>
      <c r="P5">
        <v>1.86</v>
      </c>
      <c r="Q5">
        <v>7.41</v>
      </c>
      <c r="R5" s="93">
        <v>0</v>
      </c>
      <c r="S5" s="93">
        <v>0</v>
      </c>
      <c r="T5" s="93">
        <v>0</v>
      </c>
      <c r="U5">
        <v>2</v>
      </c>
      <c r="V5">
        <v>0</v>
      </c>
      <c r="W5">
        <v>2.31</v>
      </c>
      <c r="X5">
        <v>22</v>
      </c>
      <c r="Y5">
        <v>7.34</v>
      </c>
      <c r="Z5">
        <v>7.33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6.66</v>
      </c>
      <c r="AH5">
        <v>16.170000000000002</v>
      </c>
      <c r="AI5">
        <v>16.170000000000002</v>
      </c>
      <c r="AJ5">
        <v>26.04</v>
      </c>
      <c r="AK5">
        <v>0</v>
      </c>
      <c r="AL5">
        <v>0</v>
      </c>
    </row>
    <row r="6" spans="1:38">
      <c r="A6" t="s">
        <v>48</v>
      </c>
      <c r="B6" s="34">
        <v>114.78</v>
      </c>
      <c r="C6" s="34">
        <v>31.83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71.760000000000005</v>
      </c>
      <c r="N6">
        <v>149.19</v>
      </c>
      <c r="O6">
        <v>62.69</v>
      </c>
      <c r="P6">
        <v>1.86</v>
      </c>
      <c r="Q6">
        <v>7.41</v>
      </c>
      <c r="R6" s="93">
        <v>0</v>
      </c>
      <c r="S6" s="93">
        <v>0</v>
      </c>
      <c r="T6" s="93">
        <v>0</v>
      </c>
      <c r="U6">
        <v>2</v>
      </c>
      <c r="V6">
        <v>0</v>
      </c>
      <c r="W6">
        <v>2.31</v>
      </c>
      <c r="X6">
        <v>22</v>
      </c>
      <c r="Y6">
        <v>7.34</v>
      </c>
      <c r="Z6">
        <v>7.33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6.66</v>
      </c>
      <c r="AH6">
        <v>15.51</v>
      </c>
      <c r="AI6">
        <v>15.51</v>
      </c>
      <c r="AJ6">
        <v>26.04</v>
      </c>
      <c r="AK6">
        <v>0</v>
      </c>
      <c r="AL6">
        <v>0</v>
      </c>
    </row>
    <row r="7" spans="1:38">
      <c r="A7" t="s">
        <v>49</v>
      </c>
      <c r="B7" s="34">
        <v>109.95</v>
      </c>
      <c r="C7" s="34">
        <v>31.83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71.760000000000005</v>
      </c>
      <c r="N7">
        <v>149.19</v>
      </c>
      <c r="O7">
        <v>62.69</v>
      </c>
      <c r="P7">
        <v>1.86</v>
      </c>
      <c r="Q7">
        <v>7.41</v>
      </c>
      <c r="R7" s="93">
        <v>0</v>
      </c>
      <c r="S7" s="93">
        <v>0</v>
      </c>
      <c r="T7" s="93">
        <v>0</v>
      </c>
      <c r="U7">
        <v>2</v>
      </c>
      <c r="V7">
        <v>0</v>
      </c>
      <c r="W7">
        <v>2.31</v>
      </c>
      <c r="X7">
        <v>22</v>
      </c>
      <c r="Y7">
        <v>7.34</v>
      </c>
      <c r="Z7">
        <v>7.33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6.66</v>
      </c>
      <c r="AH7">
        <v>15.08</v>
      </c>
      <c r="AI7">
        <v>15.08</v>
      </c>
      <c r="AJ7">
        <v>26.04</v>
      </c>
      <c r="AK7">
        <v>0</v>
      </c>
      <c r="AL7">
        <v>0</v>
      </c>
    </row>
    <row r="8" spans="1:38">
      <c r="A8" t="s">
        <v>50</v>
      </c>
      <c r="B8" s="34">
        <v>109.95</v>
      </c>
      <c r="C8" s="34">
        <v>31.83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71.760000000000005</v>
      </c>
      <c r="N8">
        <v>149.19</v>
      </c>
      <c r="O8">
        <v>62.69</v>
      </c>
      <c r="P8">
        <v>1.86</v>
      </c>
      <c r="Q8">
        <v>7.41</v>
      </c>
      <c r="R8" s="93">
        <v>0</v>
      </c>
      <c r="S8" s="93">
        <v>0</v>
      </c>
      <c r="T8" s="93">
        <v>0</v>
      </c>
      <c r="U8">
        <v>2</v>
      </c>
      <c r="V8">
        <v>0</v>
      </c>
      <c r="W8">
        <v>2.31</v>
      </c>
      <c r="X8">
        <v>22</v>
      </c>
      <c r="Y8">
        <v>7.34</v>
      </c>
      <c r="Z8">
        <v>7.33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6.66</v>
      </c>
      <c r="AH8">
        <v>14.67</v>
      </c>
      <c r="AI8">
        <v>14.67</v>
      </c>
      <c r="AJ8">
        <v>25.08</v>
      </c>
      <c r="AK8">
        <v>0</v>
      </c>
      <c r="AL8">
        <v>0</v>
      </c>
    </row>
    <row r="9" spans="1:38">
      <c r="A9" t="s">
        <v>51</v>
      </c>
      <c r="B9" s="34">
        <v>109.95</v>
      </c>
      <c r="C9" s="34">
        <v>31.83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71.760000000000005</v>
      </c>
      <c r="N9">
        <v>149.19</v>
      </c>
      <c r="O9">
        <v>62.69</v>
      </c>
      <c r="P9">
        <v>1.86</v>
      </c>
      <c r="Q9">
        <v>7.41</v>
      </c>
      <c r="R9" s="93">
        <v>0</v>
      </c>
      <c r="S9" s="93">
        <v>0</v>
      </c>
      <c r="T9" s="93">
        <v>0</v>
      </c>
      <c r="U9">
        <v>2</v>
      </c>
      <c r="V9">
        <v>0</v>
      </c>
      <c r="W9">
        <v>2.31</v>
      </c>
      <c r="X9">
        <v>22</v>
      </c>
      <c r="Y9">
        <v>7.34</v>
      </c>
      <c r="Z9">
        <v>7.33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6.66</v>
      </c>
      <c r="AH9">
        <v>14.67</v>
      </c>
      <c r="AI9">
        <v>14.67</v>
      </c>
      <c r="AJ9">
        <v>25.08</v>
      </c>
      <c r="AK9">
        <v>0</v>
      </c>
      <c r="AL9">
        <v>0</v>
      </c>
    </row>
    <row r="10" spans="1:38">
      <c r="A10" t="s">
        <v>52</v>
      </c>
      <c r="B10" s="34">
        <v>109.95</v>
      </c>
      <c r="C10" s="34">
        <v>31.83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71.760000000000005</v>
      </c>
      <c r="N10">
        <v>149.19</v>
      </c>
      <c r="O10">
        <v>62.69</v>
      </c>
      <c r="P10">
        <v>1.86</v>
      </c>
      <c r="Q10">
        <v>7.41</v>
      </c>
      <c r="R10" s="93">
        <v>0</v>
      </c>
      <c r="S10" s="93">
        <v>0</v>
      </c>
      <c r="T10" s="93">
        <v>0</v>
      </c>
      <c r="U10">
        <v>2</v>
      </c>
      <c r="V10">
        <v>0</v>
      </c>
      <c r="W10">
        <v>2.31</v>
      </c>
      <c r="X10">
        <v>22</v>
      </c>
      <c r="Y10">
        <v>7.34</v>
      </c>
      <c r="Z10">
        <v>7.33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10.01</v>
      </c>
      <c r="AH10">
        <v>23.34</v>
      </c>
      <c r="AI10">
        <v>23.34</v>
      </c>
      <c r="AJ10">
        <v>25.08</v>
      </c>
      <c r="AK10">
        <v>0</v>
      </c>
      <c r="AL10">
        <v>0</v>
      </c>
    </row>
    <row r="11" spans="1:38">
      <c r="A11" t="s">
        <v>53</v>
      </c>
      <c r="B11" s="34">
        <v>109.95</v>
      </c>
      <c r="C11" s="34">
        <v>31.83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71.760000000000005</v>
      </c>
      <c r="N11">
        <v>149.19</v>
      </c>
      <c r="O11">
        <v>62.69</v>
      </c>
      <c r="P11">
        <v>1.86</v>
      </c>
      <c r="Q11">
        <v>7.41</v>
      </c>
      <c r="R11" s="93">
        <v>0</v>
      </c>
      <c r="S11" s="93">
        <v>0</v>
      </c>
      <c r="T11" s="93">
        <v>0</v>
      </c>
      <c r="U11">
        <v>2</v>
      </c>
      <c r="V11">
        <v>0</v>
      </c>
      <c r="W11">
        <v>2.31</v>
      </c>
      <c r="X11">
        <v>22</v>
      </c>
      <c r="Y11">
        <v>7.34</v>
      </c>
      <c r="Z11">
        <v>7.33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9.84</v>
      </c>
      <c r="AH11">
        <v>22.67</v>
      </c>
      <c r="AI11">
        <v>22.67</v>
      </c>
      <c r="AJ11">
        <v>25.08</v>
      </c>
      <c r="AK11">
        <v>0</v>
      </c>
      <c r="AL11">
        <v>0</v>
      </c>
    </row>
    <row r="12" spans="1:38">
      <c r="A12" t="s">
        <v>54</v>
      </c>
      <c r="B12" s="34">
        <v>109.95</v>
      </c>
      <c r="C12" s="34">
        <v>31.83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71.760000000000005</v>
      </c>
      <c r="N12">
        <v>149.19</v>
      </c>
      <c r="O12">
        <v>62.69</v>
      </c>
      <c r="P12">
        <v>1.86</v>
      </c>
      <c r="Q12">
        <v>7.41</v>
      </c>
      <c r="R12" s="93">
        <v>0</v>
      </c>
      <c r="S12" s="93">
        <v>0</v>
      </c>
      <c r="T12" s="93">
        <v>0</v>
      </c>
      <c r="U12">
        <v>2</v>
      </c>
      <c r="V12">
        <v>0</v>
      </c>
      <c r="W12">
        <v>2.31</v>
      </c>
      <c r="X12">
        <v>37.119999999999997</v>
      </c>
      <c r="Y12">
        <v>12.37</v>
      </c>
      <c r="Z12">
        <v>12.38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12.29</v>
      </c>
      <c r="AH12">
        <v>22.34</v>
      </c>
      <c r="AI12">
        <v>22.34</v>
      </c>
      <c r="AJ12">
        <v>25.08</v>
      </c>
      <c r="AK12">
        <v>0</v>
      </c>
      <c r="AL12">
        <v>0</v>
      </c>
    </row>
    <row r="13" spans="1:38">
      <c r="A13" t="s">
        <v>55</v>
      </c>
      <c r="B13" s="34">
        <v>109.95</v>
      </c>
      <c r="C13" s="34">
        <v>31.83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71.760000000000005</v>
      </c>
      <c r="N13">
        <v>149.19</v>
      </c>
      <c r="O13">
        <v>62.69</v>
      </c>
      <c r="P13">
        <v>1.86</v>
      </c>
      <c r="Q13">
        <v>7.41</v>
      </c>
      <c r="R13" s="93">
        <v>0</v>
      </c>
      <c r="S13" s="93">
        <v>0</v>
      </c>
      <c r="T13" s="93">
        <v>0</v>
      </c>
      <c r="U13">
        <v>2</v>
      </c>
      <c r="V13">
        <v>0</v>
      </c>
      <c r="W13">
        <v>2.31</v>
      </c>
      <c r="X13">
        <v>37.1</v>
      </c>
      <c r="Y13">
        <v>12.36</v>
      </c>
      <c r="Z13">
        <v>12.37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12.01</v>
      </c>
      <c r="AH13">
        <v>22.17</v>
      </c>
      <c r="AI13">
        <v>22.17</v>
      </c>
      <c r="AJ13">
        <v>25.08</v>
      </c>
      <c r="AK13">
        <v>0</v>
      </c>
      <c r="AL13">
        <v>0</v>
      </c>
    </row>
    <row r="14" spans="1:38">
      <c r="A14" t="s">
        <v>56</v>
      </c>
      <c r="B14" s="34">
        <v>109.95</v>
      </c>
      <c r="C14" s="34">
        <v>31.83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71.760000000000005</v>
      </c>
      <c r="N14">
        <v>149.19</v>
      </c>
      <c r="O14">
        <v>62.69</v>
      </c>
      <c r="P14">
        <v>1.86</v>
      </c>
      <c r="Q14">
        <v>7.41</v>
      </c>
      <c r="R14" s="93">
        <v>0</v>
      </c>
      <c r="S14" s="93">
        <v>0</v>
      </c>
      <c r="T14" s="93">
        <v>0</v>
      </c>
      <c r="U14">
        <v>2</v>
      </c>
      <c r="V14">
        <v>0</v>
      </c>
      <c r="W14">
        <v>2.31</v>
      </c>
      <c r="X14">
        <v>36.619999999999997</v>
      </c>
      <c r="Y14">
        <v>12.21</v>
      </c>
      <c r="Z14">
        <v>12.21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6.66</v>
      </c>
      <c r="AH14">
        <v>15</v>
      </c>
      <c r="AI14">
        <v>15</v>
      </c>
      <c r="AJ14">
        <v>25.08</v>
      </c>
      <c r="AK14">
        <v>0</v>
      </c>
      <c r="AL14">
        <v>0</v>
      </c>
    </row>
    <row r="15" spans="1:38">
      <c r="A15" t="s">
        <v>57</v>
      </c>
      <c r="B15" s="34">
        <v>109.95</v>
      </c>
      <c r="C15" s="34">
        <v>31.83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71.760000000000005</v>
      </c>
      <c r="N15">
        <v>149.19</v>
      </c>
      <c r="O15">
        <v>62.69</v>
      </c>
      <c r="P15">
        <v>1.86</v>
      </c>
      <c r="Q15">
        <v>7.41</v>
      </c>
      <c r="R15" s="93">
        <v>0</v>
      </c>
      <c r="S15" s="93">
        <v>0</v>
      </c>
      <c r="T15" s="93">
        <v>0</v>
      </c>
      <c r="U15">
        <v>2</v>
      </c>
      <c r="V15">
        <v>0</v>
      </c>
      <c r="W15">
        <v>2.31</v>
      </c>
      <c r="X15">
        <v>27.5</v>
      </c>
      <c r="Y15">
        <v>9.16</v>
      </c>
      <c r="Z15">
        <v>9.17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6.66</v>
      </c>
      <c r="AH15">
        <v>15</v>
      </c>
      <c r="AI15">
        <v>15</v>
      </c>
      <c r="AJ15">
        <v>24.11</v>
      </c>
      <c r="AK15">
        <v>0</v>
      </c>
      <c r="AL15">
        <v>0</v>
      </c>
    </row>
    <row r="16" spans="1:38">
      <c r="A16" t="s">
        <v>58</v>
      </c>
      <c r="B16" s="34">
        <v>109.95</v>
      </c>
      <c r="C16" s="34">
        <v>31.83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71.760000000000005</v>
      </c>
      <c r="N16">
        <v>149.19</v>
      </c>
      <c r="O16">
        <v>62.69</v>
      </c>
      <c r="P16">
        <v>1.86</v>
      </c>
      <c r="Q16">
        <v>7.41</v>
      </c>
      <c r="R16" s="93">
        <v>0</v>
      </c>
      <c r="S16" s="93">
        <v>0</v>
      </c>
      <c r="T16" s="93">
        <v>0</v>
      </c>
      <c r="U16">
        <v>2</v>
      </c>
      <c r="V16">
        <v>0</v>
      </c>
      <c r="W16">
        <v>2.31</v>
      </c>
      <c r="X16">
        <v>22</v>
      </c>
      <c r="Y16">
        <v>7.34</v>
      </c>
      <c r="Z16">
        <v>7.33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6.66</v>
      </c>
      <c r="AH16">
        <v>15</v>
      </c>
      <c r="AI16">
        <v>15</v>
      </c>
      <c r="AJ16">
        <v>24.11</v>
      </c>
      <c r="AK16">
        <v>0</v>
      </c>
      <c r="AL16">
        <v>0</v>
      </c>
    </row>
    <row r="17" spans="1:38">
      <c r="A17" t="s">
        <v>59</v>
      </c>
      <c r="B17" s="34">
        <v>109.95</v>
      </c>
      <c r="C17" s="34">
        <v>31.83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71.760000000000005</v>
      </c>
      <c r="N17">
        <v>149.19</v>
      </c>
      <c r="O17">
        <v>62.69</v>
      </c>
      <c r="P17">
        <v>1.86</v>
      </c>
      <c r="Q17">
        <v>7.41</v>
      </c>
      <c r="R17" s="93">
        <v>0</v>
      </c>
      <c r="S17" s="93">
        <v>0</v>
      </c>
      <c r="T17" s="93">
        <v>0</v>
      </c>
      <c r="U17">
        <v>2</v>
      </c>
      <c r="V17">
        <v>0</v>
      </c>
      <c r="W17">
        <v>2.31</v>
      </c>
      <c r="X17">
        <v>22</v>
      </c>
      <c r="Y17">
        <v>7.34</v>
      </c>
      <c r="Z17">
        <v>7.33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6.66</v>
      </c>
      <c r="AH17">
        <v>15</v>
      </c>
      <c r="AI17">
        <v>15</v>
      </c>
      <c r="AJ17">
        <v>24.11</v>
      </c>
      <c r="AK17">
        <v>0</v>
      </c>
      <c r="AL17">
        <v>0</v>
      </c>
    </row>
    <row r="18" spans="1:38">
      <c r="A18" t="s">
        <v>60</v>
      </c>
      <c r="B18" s="34">
        <v>109.95</v>
      </c>
      <c r="C18" s="34">
        <v>31.83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71.760000000000005</v>
      </c>
      <c r="N18">
        <v>149.19</v>
      </c>
      <c r="O18">
        <v>62.69</v>
      </c>
      <c r="P18">
        <v>1.86</v>
      </c>
      <c r="Q18">
        <v>7.41</v>
      </c>
      <c r="R18" s="93">
        <v>0</v>
      </c>
      <c r="S18" s="93">
        <v>0</v>
      </c>
      <c r="T18" s="93">
        <v>0</v>
      </c>
      <c r="U18">
        <v>2</v>
      </c>
      <c r="V18">
        <v>0</v>
      </c>
      <c r="W18">
        <v>2.31</v>
      </c>
      <c r="X18">
        <v>22</v>
      </c>
      <c r="Y18">
        <v>7.34</v>
      </c>
      <c r="Z18">
        <v>7.33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6.66</v>
      </c>
      <c r="AH18">
        <v>15</v>
      </c>
      <c r="AI18">
        <v>15</v>
      </c>
      <c r="AJ18">
        <v>24.11</v>
      </c>
      <c r="AK18">
        <v>0</v>
      </c>
      <c r="AL18">
        <v>0</v>
      </c>
    </row>
    <row r="19" spans="1:38">
      <c r="A19" t="s">
        <v>61</v>
      </c>
      <c r="B19" s="34">
        <v>109.95</v>
      </c>
      <c r="C19" s="34">
        <v>31.83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71.760000000000005</v>
      </c>
      <c r="N19">
        <v>149.19</v>
      </c>
      <c r="O19">
        <v>62.69</v>
      </c>
      <c r="P19">
        <v>1.78</v>
      </c>
      <c r="Q19">
        <v>12.06</v>
      </c>
      <c r="R19" s="93">
        <v>0</v>
      </c>
      <c r="S19" s="93">
        <v>0</v>
      </c>
      <c r="T19" s="93">
        <v>0</v>
      </c>
      <c r="U19">
        <v>1.92</v>
      </c>
      <c r="V19">
        <v>0</v>
      </c>
      <c r="W19">
        <v>2.31</v>
      </c>
      <c r="X19">
        <v>22</v>
      </c>
      <c r="Y19">
        <v>7.34</v>
      </c>
      <c r="Z19">
        <v>7.33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6.66</v>
      </c>
      <c r="AH19">
        <v>15</v>
      </c>
      <c r="AI19">
        <v>15</v>
      </c>
      <c r="AJ19">
        <v>24.11</v>
      </c>
      <c r="AK19">
        <v>0</v>
      </c>
      <c r="AL19">
        <v>0</v>
      </c>
    </row>
    <row r="20" spans="1:38">
      <c r="A20" t="s">
        <v>62</v>
      </c>
      <c r="B20" s="34">
        <v>109.95</v>
      </c>
      <c r="C20" s="34">
        <v>31.83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71.760000000000005</v>
      </c>
      <c r="N20">
        <v>149.19</v>
      </c>
      <c r="O20">
        <v>62.69</v>
      </c>
      <c r="P20">
        <v>1.78</v>
      </c>
      <c r="Q20">
        <v>11.66</v>
      </c>
      <c r="R20" s="93">
        <v>0</v>
      </c>
      <c r="S20" s="93">
        <v>0</v>
      </c>
      <c r="T20" s="93">
        <v>0</v>
      </c>
      <c r="U20">
        <v>1.92</v>
      </c>
      <c r="V20">
        <v>0</v>
      </c>
      <c r="W20">
        <v>2.31</v>
      </c>
      <c r="X20">
        <v>22</v>
      </c>
      <c r="Y20">
        <v>7.34</v>
      </c>
      <c r="Z20">
        <v>7.33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6.66</v>
      </c>
      <c r="AH20">
        <v>15</v>
      </c>
      <c r="AI20">
        <v>15</v>
      </c>
      <c r="AJ20">
        <v>24.11</v>
      </c>
      <c r="AK20">
        <v>0</v>
      </c>
      <c r="AL20">
        <v>0</v>
      </c>
    </row>
    <row r="21" spans="1:38">
      <c r="A21" t="s">
        <v>63</v>
      </c>
      <c r="B21" s="34">
        <v>109.95</v>
      </c>
      <c r="C21" s="34">
        <v>31.83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71.760000000000005</v>
      </c>
      <c r="N21">
        <v>149.19</v>
      </c>
      <c r="O21">
        <v>62.69</v>
      </c>
      <c r="P21">
        <v>1.78</v>
      </c>
      <c r="Q21">
        <v>11.26</v>
      </c>
      <c r="R21" s="93">
        <v>0</v>
      </c>
      <c r="S21" s="93">
        <v>0</v>
      </c>
      <c r="T21" s="93">
        <v>0</v>
      </c>
      <c r="U21">
        <v>1.92</v>
      </c>
      <c r="V21">
        <v>0</v>
      </c>
      <c r="W21">
        <v>2.31</v>
      </c>
      <c r="X21">
        <v>22</v>
      </c>
      <c r="Y21">
        <v>7.34</v>
      </c>
      <c r="Z21">
        <v>7.33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6.66</v>
      </c>
      <c r="AH21">
        <v>18.329999999999998</v>
      </c>
      <c r="AI21">
        <v>18.329999999999998</v>
      </c>
      <c r="AJ21">
        <v>24.11</v>
      </c>
      <c r="AK21">
        <v>0</v>
      </c>
      <c r="AL21">
        <v>0</v>
      </c>
    </row>
    <row r="22" spans="1:38">
      <c r="A22" t="s">
        <v>64</v>
      </c>
      <c r="B22" s="34">
        <v>109.95</v>
      </c>
      <c r="C22" s="34">
        <v>31.83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71.760000000000005</v>
      </c>
      <c r="N22">
        <v>149.19</v>
      </c>
      <c r="O22">
        <v>62.69</v>
      </c>
      <c r="P22">
        <v>1.78</v>
      </c>
      <c r="Q22">
        <v>10.86</v>
      </c>
      <c r="R22" s="93">
        <v>0</v>
      </c>
      <c r="S22" s="93">
        <v>0</v>
      </c>
      <c r="T22" s="93">
        <v>0</v>
      </c>
      <c r="U22">
        <v>1.92</v>
      </c>
      <c r="V22">
        <v>0</v>
      </c>
      <c r="W22">
        <v>2.31</v>
      </c>
      <c r="X22">
        <v>22</v>
      </c>
      <c r="Y22">
        <v>7.34</v>
      </c>
      <c r="Z22">
        <v>7.33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6.66</v>
      </c>
      <c r="AH22">
        <v>18.329999999999998</v>
      </c>
      <c r="AI22">
        <v>18.329999999999998</v>
      </c>
      <c r="AJ22">
        <v>24.11</v>
      </c>
      <c r="AK22">
        <v>0</v>
      </c>
      <c r="AL22">
        <v>0</v>
      </c>
    </row>
    <row r="23" spans="1:38">
      <c r="A23" t="s">
        <v>65</v>
      </c>
      <c r="B23" s="34">
        <v>129.24</v>
      </c>
      <c r="C23" s="34">
        <v>31.83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71.760000000000005</v>
      </c>
      <c r="N23">
        <v>149.19</v>
      </c>
      <c r="O23">
        <v>62.69</v>
      </c>
      <c r="P23">
        <v>1.78</v>
      </c>
      <c r="Q23">
        <v>10.46</v>
      </c>
      <c r="R23" s="93">
        <v>0</v>
      </c>
      <c r="S23" s="93">
        <v>0</v>
      </c>
      <c r="T23" s="93">
        <v>0</v>
      </c>
      <c r="U23">
        <v>1.92</v>
      </c>
      <c r="V23">
        <v>0</v>
      </c>
      <c r="W23">
        <v>2.2799999999999998</v>
      </c>
      <c r="X23">
        <v>22</v>
      </c>
      <c r="Y23">
        <v>7.34</v>
      </c>
      <c r="Z23">
        <v>7.33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6.66</v>
      </c>
      <c r="AH23">
        <v>18.329999999999998</v>
      </c>
      <c r="AI23">
        <v>18.329999999999998</v>
      </c>
      <c r="AJ23">
        <v>24.11</v>
      </c>
      <c r="AK23">
        <v>0</v>
      </c>
      <c r="AL23">
        <v>0</v>
      </c>
    </row>
    <row r="24" spans="1:38">
      <c r="A24" t="s">
        <v>66</v>
      </c>
      <c r="B24" s="34">
        <v>138.88999999999999</v>
      </c>
      <c r="C24" s="34">
        <v>31.83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71.760000000000005</v>
      </c>
      <c r="N24">
        <v>149.19</v>
      </c>
      <c r="O24">
        <v>62.69</v>
      </c>
      <c r="P24">
        <v>1.78</v>
      </c>
      <c r="Q24">
        <v>15.05</v>
      </c>
      <c r="R24" s="93">
        <v>0</v>
      </c>
      <c r="S24" s="93">
        <v>0</v>
      </c>
      <c r="T24" s="93">
        <v>0</v>
      </c>
      <c r="U24">
        <v>1.92</v>
      </c>
      <c r="V24">
        <v>0</v>
      </c>
      <c r="W24">
        <v>2.2799999999999998</v>
      </c>
      <c r="X24">
        <v>27.76</v>
      </c>
      <c r="Y24">
        <v>9.26</v>
      </c>
      <c r="Z24">
        <v>9.25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6.66</v>
      </c>
      <c r="AH24">
        <v>18.329999999999998</v>
      </c>
      <c r="AI24">
        <v>18.329999999999998</v>
      </c>
      <c r="AJ24">
        <v>25.08</v>
      </c>
      <c r="AK24">
        <v>0</v>
      </c>
      <c r="AL24">
        <v>0</v>
      </c>
    </row>
    <row r="25" spans="1:38">
      <c r="A25" t="s">
        <v>67</v>
      </c>
      <c r="B25" s="34">
        <v>138.88999999999999</v>
      </c>
      <c r="C25" s="34">
        <v>31.83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71.760000000000005</v>
      </c>
      <c r="N25">
        <v>149.19</v>
      </c>
      <c r="O25">
        <v>62.69</v>
      </c>
      <c r="P25">
        <v>1.78</v>
      </c>
      <c r="Q25">
        <v>14.8</v>
      </c>
      <c r="R25" s="93">
        <v>0</v>
      </c>
      <c r="S25" s="93">
        <v>0</v>
      </c>
      <c r="T25" s="93">
        <v>0</v>
      </c>
      <c r="U25">
        <v>1.92</v>
      </c>
      <c r="V25">
        <v>0</v>
      </c>
      <c r="W25">
        <v>2.2799999999999998</v>
      </c>
      <c r="X25">
        <v>27.62</v>
      </c>
      <c r="Y25">
        <v>9.2100000000000009</v>
      </c>
      <c r="Z25">
        <v>9.2100000000000009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6.66</v>
      </c>
      <c r="AH25">
        <v>18.329999999999998</v>
      </c>
      <c r="AI25">
        <v>18.329999999999998</v>
      </c>
      <c r="AJ25">
        <v>25.08</v>
      </c>
      <c r="AK25">
        <v>0</v>
      </c>
      <c r="AL25">
        <v>0</v>
      </c>
    </row>
    <row r="26" spans="1:38">
      <c r="A26" t="s">
        <v>68</v>
      </c>
      <c r="B26" s="34">
        <v>138.88999999999999</v>
      </c>
      <c r="C26" s="34">
        <v>31.83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71.760000000000005</v>
      </c>
      <c r="N26">
        <v>149.19</v>
      </c>
      <c r="O26">
        <v>62.69</v>
      </c>
      <c r="P26">
        <v>1.78</v>
      </c>
      <c r="Q26">
        <v>14.72</v>
      </c>
      <c r="R26" s="93">
        <v>0</v>
      </c>
      <c r="S26" s="93">
        <v>0</v>
      </c>
      <c r="T26" s="93">
        <v>0</v>
      </c>
      <c r="U26">
        <v>1.92</v>
      </c>
      <c r="V26">
        <v>0</v>
      </c>
      <c r="W26">
        <v>2.2799999999999998</v>
      </c>
      <c r="X26">
        <v>27.5</v>
      </c>
      <c r="Y26">
        <v>9.16</v>
      </c>
      <c r="Z26">
        <v>9.17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6.66</v>
      </c>
      <c r="AH26">
        <v>18.329999999999998</v>
      </c>
      <c r="AI26">
        <v>18.329999999999998</v>
      </c>
      <c r="AJ26">
        <v>25.08</v>
      </c>
      <c r="AK26">
        <v>0</v>
      </c>
      <c r="AL26">
        <v>0</v>
      </c>
    </row>
    <row r="27" spans="1:38">
      <c r="A27" t="s">
        <v>69</v>
      </c>
      <c r="B27" s="34">
        <v>169.97</v>
      </c>
      <c r="C27" s="34">
        <v>49.85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71.760000000000005</v>
      </c>
      <c r="N27">
        <v>192.9</v>
      </c>
      <c r="O27">
        <v>91.63</v>
      </c>
      <c r="P27">
        <v>1.78</v>
      </c>
      <c r="Q27">
        <v>14.45</v>
      </c>
      <c r="R27" s="93">
        <v>0</v>
      </c>
      <c r="S27" s="93">
        <v>0</v>
      </c>
      <c r="T27" s="93">
        <v>0</v>
      </c>
      <c r="U27">
        <v>1.92</v>
      </c>
      <c r="V27">
        <v>0</v>
      </c>
      <c r="W27">
        <v>2.2799999999999998</v>
      </c>
      <c r="X27">
        <v>27.49</v>
      </c>
      <c r="Y27">
        <v>9.17</v>
      </c>
      <c r="Z27">
        <v>9.16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6.66</v>
      </c>
      <c r="AH27">
        <v>18.010000000000002</v>
      </c>
      <c r="AI27">
        <v>18.010000000000002</v>
      </c>
      <c r="AJ27">
        <v>25.08</v>
      </c>
      <c r="AK27">
        <v>0</v>
      </c>
      <c r="AL27">
        <v>0</v>
      </c>
    </row>
    <row r="28" spans="1:38">
      <c r="A28" t="s">
        <v>70</v>
      </c>
      <c r="B28" s="34">
        <v>169.97</v>
      </c>
      <c r="C28" s="34">
        <v>49.85</v>
      </c>
      <c r="D28" s="93">
        <f t="shared" si="0"/>
        <v>2.12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71.760000000000005</v>
      </c>
      <c r="N28">
        <v>192.9</v>
      </c>
      <c r="O28">
        <v>101.02</v>
      </c>
      <c r="P28">
        <v>1.78</v>
      </c>
      <c r="Q28">
        <v>14.05</v>
      </c>
      <c r="R28" s="93">
        <v>1.1200000000000001</v>
      </c>
      <c r="S28" s="93">
        <v>1</v>
      </c>
      <c r="T28" s="93">
        <v>0</v>
      </c>
      <c r="U28">
        <v>1.92</v>
      </c>
      <c r="V28">
        <v>0</v>
      </c>
      <c r="W28">
        <v>2.2799999999999998</v>
      </c>
      <c r="X28">
        <v>27.26</v>
      </c>
      <c r="Y28">
        <v>9.08</v>
      </c>
      <c r="Z28">
        <v>9.09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6.66</v>
      </c>
      <c r="AH28">
        <v>17.75</v>
      </c>
      <c r="AI28">
        <v>17.75</v>
      </c>
      <c r="AJ28">
        <v>25.08</v>
      </c>
      <c r="AK28">
        <v>0</v>
      </c>
      <c r="AL28">
        <v>0</v>
      </c>
    </row>
    <row r="29" spans="1:38">
      <c r="A29" t="s">
        <v>71</v>
      </c>
      <c r="B29" s="34">
        <v>190.23</v>
      </c>
      <c r="C29" s="34">
        <v>49.85</v>
      </c>
      <c r="D29" s="93">
        <f t="shared" si="0"/>
        <v>9.5</v>
      </c>
      <c r="E29" s="34">
        <v>0</v>
      </c>
      <c r="F29" s="34"/>
      <c r="G29" s="34"/>
      <c r="H29" s="34"/>
      <c r="I29" s="34"/>
      <c r="J29" s="37">
        <v>0.01</v>
      </c>
      <c r="K29" s="37">
        <v>0.01</v>
      </c>
      <c r="L29" s="37">
        <v>0.01</v>
      </c>
      <c r="M29">
        <v>71.760000000000005</v>
      </c>
      <c r="N29">
        <v>192.9</v>
      </c>
      <c r="O29">
        <v>101.02</v>
      </c>
      <c r="P29">
        <v>1.78</v>
      </c>
      <c r="Q29">
        <v>13.65</v>
      </c>
      <c r="R29" s="93">
        <v>4.55</v>
      </c>
      <c r="S29" s="93">
        <v>4</v>
      </c>
      <c r="T29" s="93">
        <v>0.95</v>
      </c>
      <c r="U29">
        <v>1.92</v>
      </c>
      <c r="V29">
        <v>0.45712199999999997</v>
      </c>
      <c r="W29">
        <v>2.2799999999999998</v>
      </c>
      <c r="X29">
        <v>27.01</v>
      </c>
      <c r="Y29">
        <v>9.01</v>
      </c>
      <c r="Z29">
        <v>9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6.66</v>
      </c>
      <c r="AH29">
        <v>17.510000000000002</v>
      </c>
      <c r="AI29">
        <v>17.510000000000002</v>
      </c>
      <c r="AJ29">
        <v>24.11</v>
      </c>
      <c r="AK29">
        <v>0</v>
      </c>
      <c r="AL29">
        <v>0</v>
      </c>
    </row>
    <row r="30" spans="1:38">
      <c r="A30" t="s">
        <v>72</v>
      </c>
      <c r="B30" s="34">
        <v>195.05</v>
      </c>
      <c r="C30" s="34">
        <v>49.85</v>
      </c>
      <c r="D30" s="93">
        <f t="shared" si="0"/>
        <v>28.98</v>
      </c>
      <c r="E30" s="34">
        <v>0</v>
      </c>
      <c r="F30" s="34"/>
      <c r="G30" s="34"/>
      <c r="H30" s="34"/>
      <c r="I30" s="34"/>
      <c r="J30" s="37">
        <v>0.04</v>
      </c>
      <c r="K30" s="37">
        <v>0.04</v>
      </c>
      <c r="L30" s="37">
        <v>0.04</v>
      </c>
      <c r="M30">
        <v>71.760000000000005</v>
      </c>
      <c r="N30">
        <v>192.9</v>
      </c>
      <c r="O30">
        <v>101.02</v>
      </c>
      <c r="P30">
        <v>1.78</v>
      </c>
      <c r="Q30">
        <v>13.05</v>
      </c>
      <c r="R30" s="93">
        <v>15</v>
      </c>
      <c r="S30" s="93">
        <v>10</v>
      </c>
      <c r="T30" s="93">
        <v>3.98</v>
      </c>
      <c r="U30">
        <v>1.92</v>
      </c>
      <c r="V30">
        <v>3.9584820000000001</v>
      </c>
      <c r="W30">
        <v>2.2799999999999998</v>
      </c>
      <c r="X30">
        <v>26.51</v>
      </c>
      <c r="Y30">
        <v>8.83</v>
      </c>
      <c r="Z30">
        <v>8.84</v>
      </c>
      <c r="AA30">
        <v>0.03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6.66</v>
      </c>
      <c r="AH30">
        <v>17.010000000000002</v>
      </c>
      <c r="AI30">
        <v>17.010000000000002</v>
      </c>
      <c r="AJ30">
        <v>24.11</v>
      </c>
      <c r="AK30">
        <v>3.5</v>
      </c>
      <c r="AL30">
        <v>1.5</v>
      </c>
    </row>
    <row r="31" spans="1:38">
      <c r="A31" t="s">
        <v>73</v>
      </c>
      <c r="B31" s="34">
        <v>205.35</v>
      </c>
      <c r="C31" s="34">
        <v>49.85</v>
      </c>
      <c r="D31" s="93">
        <f t="shared" si="0"/>
        <v>63.019999999999996</v>
      </c>
      <c r="E31" s="34">
        <v>0</v>
      </c>
      <c r="F31" s="34"/>
      <c r="G31" s="34"/>
      <c r="H31" s="34"/>
      <c r="I31" s="34"/>
      <c r="J31" s="37">
        <v>0.21</v>
      </c>
      <c r="K31" s="37">
        <v>0.21</v>
      </c>
      <c r="L31" s="37">
        <v>0.21</v>
      </c>
      <c r="M31">
        <v>71.760000000000005</v>
      </c>
      <c r="N31">
        <v>192.9</v>
      </c>
      <c r="O31">
        <v>101.02</v>
      </c>
      <c r="P31">
        <v>1.78</v>
      </c>
      <c r="Q31">
        <v>12.26</v>
      </c>
      <c r="R31" s="93">
        <v>26.02</v>
      </c>
      <c r="S31" s="93">
        <v>18</v>
      </c>
      <c r="T31" s="93">
        <v>19</v>
      </c>
      <c r="U31">
        <v>1.92</v>
      </c>
      <c r="V31">
        <v>10.251204</v>
      </c>
      <c r="W31">
        <v>2.2799999999999998</v>
      </c>
      <c r="X31">
        <v>28.51</v>
      </c>
      <c r="Y31">
        <v>9.51</v>
      </c>
      <c r="Z31">
        <v>9.5</v>
      </c>
      <c r="AA31">
        <v>1.1599999999999999</v>
      </c>
      <c r="AB31">
        <v>0.23</v>
      </c>
      <c r="AC31">
        <v>0</v>
      </c>
      <c r="AD31">
        <v>2.5499999999999998</v>
      </c>
      <c r="AE31">
        <v>1</v>
      </c>
      <c r="AF31">
        <v>0</v>
      </c>
      <c r="AG31">
        <v>6.66</v>
      </c>
      <c r="AH31">
        <v>16.84</v>
      </c>
      <c r="AI31">
        <v>16.84</v>
      </c>
      <c r="AJ31">
        <v>24.11</v>
      </c>
      <c r="AK31">
        <v>7</v>
      </c>
      <c r="AL31">
        <v>3</v>
      </c>
    </row>
    <row r="32" spans="1:38">
      <c r="A32" t="s">
        <v>74</v>
      </c>
      <c r="B32" s="34">
        <v>205.35</v>
      </c>
      <c r="C32" s="34">
        <v>58.98</v>
      </c>
      <c r="D32" s="93">
        <f t="shared" si="0"/>
        <v>83.449999999999989</v>
      </c>
      <c r="E32" s="34">
        <v>0</v>
      </c>
      <c r="F32" s="34"/>
      <c r="G32" s="34"/>
      <c r="H32" s="34"/>
      <c r="I32" s="34"/>
      <c r="J32" s="37">
        <v>0.56000000000000005</v>
      </c>
      <c r="K32" s="37">
        <v>0.56000000000000005</v>
      </c>
      <c r="L32" s="37">
        <v>0.57999999999999996</v>
      </c>
      <c r="M32">
        <v>71.760000000000005</v>
      </c>
      <c r="N32">
        <v>192.9</v>
      </c>
      <c r="O32">
        <v>101.02</v>
      </c>
      <c r="P32">
        <v>1.78</v>
      </c>
      <c r="Q32">
        <v>12.06</v>
      </c>
      <c r="R32" s="93">
        <v>27.82</v>
      </c>
      <c r="S32" s="93">
        <v>27.81</v>
      </c>
      <c r="T32" s="93">
        <v>27.82</v>
      </c>
      <c r="U32">
        <v>1.92</v>
      </c>
      <c r="V32">
        <v>16.748172</v>
      </c>
      <c r="W32">
        <v>2.2799999999999998</v>
      </c>
      <c r="X32">
        <v>28.01</v>
      </c>
      <c r="Y32">
        <v>9.33</v>
      </c>
      <c r="Z32">
        <v>9.34</v>
      </c>
      <c r="AA32">
        <v>7.05</v>
      </c>
      <c r="AB32">
        <v>1.41</v>
      </c>
      <c r="AC32">
        <v>0.35</v>
      </c>
      <c r="AD32">
        <v>5</v>
      </c>
      <c r="AE32">
        <v>2</v>
      </c>
      <c r="AF32">
        <v>1</v>
      </c>
      <c r="AG32">
        <v>6.66</v>
      </c>
      <c r="AH32">
        <v>16.670000000000002</v>
      </c>
      <c r="AI32">
        <v>16.670000000000002</v>
      </c>
      <c r="AJ32">
        <v>24.11</v>
      </c>
      <c r="AK32">
        <v>11</v>
      </c>
      <c r="AL32">
        <v>4</v>
      </c>
    </row>
    <row r="33" spans="1:38">
      <c r="A33" t="s">
        <v>75</v>
      </c>
      <c r="B33" s="34">
        <v>205.35</v>
      </c>
      <c r="C33" s="34">
        <v>58.98</v>
      </c>
      <c r="D33" s="93">
        <f t="shared" si="0"/>
        <v>89.95</v>
      </c>
      <c r="E33" s="34">
        <v>0</v>
      </c>
      <c r="F33" s="34"/>
      <c r="G33" s="34"/>
      <c r="H33" s="34"/>
      <c r="I33" s="34"/>
      <c r="J33" s="37">
        <v>1.1599999999999999</v>
      </c>
      <c r="K33" s="37">
        <v>1.1599999999999999</v>
      </c>
      <c r="L33" s="37">
        <v>1.18</v>
      </c>
      <c r="M33">
        <v>71.760000000000005</v>
      </c>
      <c r="N33">
        <v>231.48</v>
      </c>
      <c r="O33">
        <v>101.02</v>
      </c>
      <c r="P33">
        <v>1.78</v>
      </c>
      <c r="Q33">
        <v>12.06</v>
      </c>
      <c r="R33" s="93">
        <v>29.98</v>
      </c>
      <c r="S33" s="93">
        <v>29.99</v>
      </c>
      <c r="T33" s="93">
        <v>29.98</v>
      </c>
      <c r="U33">
        <v>1.77</v>
      </c>
      <c r="V33">
        <v>22.758839999999999</v>
      </c>
      <c r="W33">
        <v>2.2799999999999998</v>
      </c>
      <c r="X33">
        <v>27.51</v>
      </c>
      <c r="Y33">
        <v>9.17</v>
      </c>
      <c r="Z33">
        <v>9.17</v>
      </c>
      <c r="AA33">
        <v>17.02</v>
      </c>
      <c r="AB33">
        <v>3.4</v>
      </c>
      <c r="AC33">
        <v>1.73</v>
      </c>
      <c r="AD33">
        <v>5</v>
      </c>
      <c r="AE33">
        <v>5</v>
      </c>
      <c r="AF33">
        <v>3</v>
      </c>
      <c r="AG33">
        <v>6.66</v>
      </c>
      <c r="AH33">
        <v>16.670000000000002</v>
      </c>
      <c r="AI33">
        <v>16.670000000000002</v>
      </c>
      <c r="AJ33">
        <v>23.15</v>
      </c>
      <c r="AK33">
        <v>14</v>
      </c>
      <c r="AL33">
        <v>6</v>
      </c>
    </row>
    <row r="34" spans="1:38">
      <c r="A34" t="s">
        <v>76</v>
      </c>
      <c r="B34" s="34">
        <v>205.35</v>
      </c>
      <c r="C34" s="34">
        <v>58.98</v>
      </c>
      <c r="D34" s="93">
        <f t="shared" si="0"/>
        <v>91.45</v>
      </c>
      <c r="E34" s="34">
        <v>0</v>
      </c>
      <c r="F34" s="34"/>
      <c r="G34" s="34"/>
      <c r="H34" s="34"/>
      <c r="I34" s="34"/>
      <c r="J34" s="37">
        <v>1.98</v>
      </c>
      <c r="K34" s="37">
        <v>1.98</v>
      </c>
      <c r="L34" s="37">
        <v>2.02</v>
      </c>
      <c r="M34">
        <v>71.760000000000005</v>
      </c>
      <c r="N34">
        <v>231.48</v>
      </c>
      <c r="O34">
        <v>101.02</v>
      </c>
      <c r="P34">
        <v>1.78</v>
      </c>
      <c r="Q34">
        <v>11.46</v>
      </c>
      <c r="R34" s="93">
        <v>30.48</v>
      </c>
      <c r="S34" s="93">
        <v>30.49</v>
      </c>
      <c r="T34" s="93">
        <v>30.48</v>
      </c>
      <c r="U34">
        <v>1.77</v>
      </c>
      <c r="V34">
        <v>29.294712000000001</v>
      </c>
      <c r="W34">
        <v>2.2799999999999998</v>
      </c>
      <c r="X34">
        <v>26.76</v>
      </c>
      <c r="Y34">
        <v>8.92</v>
      </c>
      <c r="Z34">
        <v>8.92</v>
      </c>
      <c r="AA34">
        <v>31.02</v>
      </c>
      <c r="AB34">
        <v>6.2</v>
      </c>
      <c r="AC34">
        <v>8.65</v>
      </c>
      <c r="AD34">
        <v>7</v>
      </c>
      <c r="AE34">
        <v>10</v>
      </c>
      <c r="AF34">
        <v>4</v>
      </c>
      <c r="AG34">
        <v>6.66</v>
      </c>
      <c r="AH34">
        <v>16.670000000000002</v>
      </c>
      <c r="AI34">
        <v>16.670000000000002</v>
      </c>
      <c r="AJ34">
        <v>23.15</v>
      </c>
      <c r="AK34">
        <v>22</v>
      </c>
      <c r="AL34">
        <v>10</v>
      </c>
    </row>
    <row r="35" spans="1:38">
      <c r="A35" t="s">
        <v>77</v>
      </c>
      <c r="B35" s="34">
        <v>169.01</v>
      </c>
      <c r="C35" s="34">
        <v>49.85</v>
      </c>
      <c r="D35" s="93">
        <f t="shared" si="0"/>
        <v>92.95</v>
      </c>
      <c r="E35" s="34">
        <v>0</v>
      </c>
      <c r="F35" s="34"/>
      <c r="G35" s="34"/>
      <c r="H35" s="34"/>
      <c r="I35" s="34"/>
      <c r="J35" s="37">
        <v>2.92</v>
      </c>
      <c r="K35" s="37">
        <v>2.92</v>
      </c>
      <c r="L35" s="37">
        <v>3</v>
      </c>
      <c r="M35">
        <v>71.760000000000005</v>
      </c>
      <c r="N35">
        <v>271.27</v>
      </c>
      <c r="O35">
        <v>97.43</v>
      </c>
      <c r="P35">
        <v>1.86</v>
      </c>
      <c r="Q35">
        <v>18.940000000000001</v>
      </c>
      <c r="R35" s="93">
        <v>30.98</v>
      </c>
      <c r="S35" s="93">
        <v>30.99</v>
      </c>
      <c r="T35" s="93">
        <v>30.98</v>
      </c>
      <c r="U35">
        <v>1.77</v>
      </c>
      <c r="V35">
        <v>35.859762000000003</v>
      </c>
      <c r="W35">
        <v>2.2799999999999998</v>
      </c>
      <c r="X35">
        <v>26.51</v>
      </c>
      <c r="Y35">
        <v>8.83</v>
      </c>
      <c r="Z35">
        <v>8.84</v>
      </c>
      <c r="AA35">
        <v>47.47</v>
      </c>
      <c r="AB35">
        <v>9.49</v>
      </c>
      <c r="AC35">
        <v>16.66</v>
      </c>
      <c r="AD35">
        <v>9</v>
      </c>
      <c r="AE35">
        <v>15</v>
      </c>
      <c r="AF35">
        <v>7</v>
      </c>
      <c r="AG35">
        <v>6.66</v>
      </c>
      <c r="AH35">
        <v>14.67</v>
      </c>
      <c r="AI35">
        <v>14.67</v>
      </c>
      <c r="AJ35">
        <v>23.15</v>
      </c>
      <c r="AK35">
        <v>35</v>
      </c>
      <c r="AL35">
        <v>15</v>
      </c>
    </row>
    <row r="36" spans="1:38">
      <c r="A36" t="s">
        <v>78</v>
      </c>
      <c r="B36" s="34">
        <v>169.01</v>
      </c>
      <c r="C36" s="34">
        <v>49.85</v>
      </c>
      <c r="D36" s="93">
        <f t="shared" si="0"/>
        <v>93.949999999999989</v>
      </c>
      <c r="E36" s="34">
        <v>0</v>
      </c>
      <c r="F36" s="34"/>
      <c r="G36" s="34"/>
      <c r="H36" s="34"/>
      <c r="I36" s="34"/>
      <c r="J36" s="37">
        <v>3.92</v>
      </c>
      <c r="K36" s="37">
        <v>3.92</v>
      </c>
      <c r="L36" s="37">
        <v>4.01</v>
      </c>
      <c r="M36">
        <v>71.760000000000005</v>
      </c>
      <c r="N36">
        <v>271.27</v>
      </c>
      <c r="O36">
        <v>97.43</v>
      </c>
      <c r="P36">
        <v>1.86</v>
      </c>
      <c r="Q36">
        <v>18.899999999999999</v>
      </c>
      <c r="R36" s="93">
        <v>31.32</v>
      </c>
      <c r="S36" s="93">
        <v>31.31</v>
      </c>
      <c r="T36" s="93">
        <v>31.32</v>
      </c>
      <c r="U36">
        <v>1.77</v>
      </c>
      <c r="V36">
        <v>42.045498000000002</v>
      </c>
      <c r="W36">
        <v>2.2799999999999998</v>
      </c>
      <c r="X36">
        <v>26.1</v>
      </c>
      <c r="Y36">
        <v>8.6999999999999993</v>
      </c>
      <c r="Z36">
        <v>8.6999999999999993</v>
      </c>
      <c r="AA36">
        <v>62.36</v>
      </c>
      <c r="AB36">
        <v>12.47</v>
      </c>
      <c r="AC36">
        <v>24.67</v>
      </c>
      <c r="AD36">
        <v>12.5</v>
      </c>
      <c r="AE36">
        <v>21</v>
      </c>
      <c r="AF36">
        <v>10</v>
      </c>
      <c r="AG36">
        <v>6.66</v>
      </c>
      <c r="AH36">
        <v>14.67</v>
      </c>
      <c r="AI36">
        <v>14.67</v>
      </c>
      <c r="AJ36">
        <v>23.15</v>
      </c>
      <c r="AK36">
        <v>52</v>
      </c>
      <c r="AL36">
        <v>22</v>
      </c>
    </row>
    <row r="37" spans="1:38">
      <c r="A37" t="s">
        <v>79</v>
      </c>
      <c r="B37" s="34">
        <v>188.3</v>
      </c>
      <c r="C37" s="34">
        <v>49.51</v>
      </c>
      <c r="D37" s="93">
        <f t="shared" si="0"/>
        <v>96.5</v>
      </c>
      <c r="E37" s="34">
        <v>0</v>
      </c>
      <c r="F37" s="34"/>
      <c r="G37" s="34"/>
      <c r="H37" s="34"/>
      <c r="I37" s="34"/>
      <c r="J37" s="37">
        <v>5.1100000000000003</v>
      </c>
      <c r="K37" s="37">
        <v>5.1100000000000003</v>
      </c>
      <c r="L37" s="37">
        <v>5.23</v>
      </c>
      <c r="M37">
        <v>71.760000000000005</v>
      </c>
      <c r="N37">
        <v>271.27</v>
      </c>
      <c r="O37">
        <v>68.5</v>
      </c>
      <c r="P37">
        <v>1.86</v>
      </c>
      <c r="Q37">
        <v>11.54</v>
      </c>
      <c r="R37" s="93">
        <v>32.17</v>
      </c>
      <c r="S37" s="93">
        <v>32.159999999999997</v>
      </c>
      <c r="T37" s="93">
        <v>32.17</v>
      </c>
      <c r="U37">
        <v>1.77</v>
      </c>
      <c r="V37">
        <v>47.764386000000002</v>
      </c>
      <c r="W37">
        <v>2.2799999999999998</v>
      </c>
      <c r="X37">
        <v>26.01</v>
      </c>
      <c r="Y37">
        <v>8.67</v>
      </c>
      <c r="Z37">
        <v>8.67</v>
      </c>
      <c r="AA37">
        <v>77.260000000000005</v>
      </c>
      <c r="AB37">
        <v>15.45</v>
      </c>
      <c r="AC37">
        <v>32.68</v>
      </c>
      <c r="AD37">
        <v>16</v>
      </c>
      <c r="AE37">
        <v>35</v>
      </c>
      <c r="AF37">
        <v>17</v>
      </c>
      <c r="AG37">
        <v>6.66</v>
      </c>
      <c r="AH37">
        <v>14.67</v>
      </c>
      <c r="AI37">
        <v>14.67</v>
      </c>
      <c r="AJ37">
        <v>23.15</v>
      </c>
      <c r="AK37">
        <v>65</v>
      </c>
      <c r="AL37">
        <v>28</v>
      </c>
    </row>
    <row r="38" spans="1:38">
      <c r="A38" t="s">
        <v>80</v>
      </c>
      <c r="B38" s="34">
        <v>224.65</v>
      </c>
      <c r="C38" s="34">
        <v>49.51</v>
      </c>
      <c r="D38" s="93">
        <f t="shared" si="0"/>
        <v>96.5</v>
      </c>
      <c r="E38" s="34">
        <v>0</v>
      </c>
      <c r="F38" s="34"/>
      <c r="G38" s="34"/>
      <c r="H38" s="34"/>
      <c r="I38" s="34"/>
      <c r="J38" s="37">
        <v>6.51</v>
      </c>
      <c r="K38" s="37">
        <v>6.51</v>
      </c>
      <c r="L38" s="37">
        <v>6.68</v>
      </c>
      <c r="M38">
        <v>71.760000000000005</v>
      </c>
      <c r="N38">
        <v>271.27</v>
      </c>
      <c r="O38">
        <v>60.76</v>
      </c>
      <c r="P38">
        <v>1.86</v>
      </c>
      <c r="Q38">
        <v>11.74</v>
      </c>
      <c r="R38" s="93">
        <v>32.17</v>
      </c>
      <c r="S38" s="93">
        <v>32.159999999999997</v>
      </c>
      <c r="T38" s="93">
        <v>32.17</v>
      </c>
      <c r="U38">
        <v>1.77</v>
      </c>
      <c r="V38">
        <v>53.395740000000004</v>
      </c>
      <c r="W38">
        <v>2.2799999999999998</v>
      </c>
      <c r="X38">
        <v>25.62</v>
      </c>
      <c r="Y38">
        <v>8.5500000000000007</v>
      </c>
      <c r="Z38">
        <v>8.5399999999999991</v>
      </c>
      <c r="AA38">
        <v>92.15</v>
      </c>
      <c r="AB38">
        <v>18.43</v>
      </c>
      <c r="AC38">
        <v>39.92</v>
      </c>
      <c r="AD38">
        <v>23.23</v>
      </c>
      <c r="AE38">
        <v>42</v>
      </c>
      <c r="AF38">
        <v>21</v>
      </c>
      <c r="AG38">
        <v>6.66</v>
      </c>
      <c r="AH38">
        <v>14.67</v>
      </c>
      <c r="AI38">
        <v>14.67</v>
      </c>
      <c r="AJ38">
        <v>23.15</v>
      </c>
      <c r="AK38">
        <v>80</v>
      </c>
      <c r="AL38">
        <v>34</v>
      </c>
    </row>
    <row r="39" spans="1:38">
      <c r="A39" t="s">
        <v>81</v>
      </c>
      <c r="B39" s="34">
        <v>224.65</v>
      </c>
      <c r="C39" s="34">
        <v>49.51</v>
      </c>
      <c r="D39" s="93">
        <f t="shared" si="0"/>
        <v>96.5</v>
      </c>
      <c r="E39" s="34">
        <v>0</v>
      </c>
      <c r="F39" s="34"/>
      <c r="G39" s="34"/>
      <c r="H39" s="34"/>
      <c r="I39" s="34"/>
      <c r="J39" s="37">
        <v>7.67</v>
      </c>
      <c r="K39" s="37">
        <v>7.67</v>
      </c>
      <c r="L39" s="37">
        <v>7.86</v>
      </c>
      <c r="M39">
        <v>67.52</v>
      </c>
      <c r="N39">
        <v>271.27</v>
      </c>
      <c r="O39">
        <v>60.76</v>
      </c>
      <c r="P39">
        <v>1.86</v>
      </c>
      <c r="Q39">
        <v>11.88</v>
      </c>
      <c r="R39" s="93">
        <v>32.17</v>
      </c>
      <c r="S39" s="93">
        <v>32.159999999999997</v>
      </c>
      <c r="T39" s="93">
        <v>32.17</v>
      </c>
      <c r="U39">
        <v>1.77</v>
      </c>
      <c r="V39">
        <v>70.105007999999998</v>
      </c>
      <c r="W39">
        <v>2.2799999999999998</v>
      </c>
      <c r="X39">
        <v>25.01</v>
      </c>
      <c r="Y39">
        <v>8.33</v>
      </c>
      <c r="Z39">
        <v>8.34</v>
      </c>
      <c r="AA39">
        <v>111.93</v>
      </c>
      <c r="AB39">
        <v>22.39</v>
      </c>
      <c r="AC39">
        <v>47.32</v>
      </c>
      <c r="AD39">
        <v>25.5</v>
      </c>
      <c r="AE39">
        <v>45</v>
      </c>
      <c r="AF39">
        <v>23</v>
      </c>
      <c r="AG39">
        <v>6.66</v>
      </c>
      <c r="AH39">
        <v>14.67</v>
      </c>
      <c r="AI39">
        <v>14.67</v>
      </c>
      <c r="AJ39">
        <v>24.11</v>
      </c>
      <c r="AK39">
        <v>95</v>
      </c>
      <c r="AL39">
        <v>40</v>
      </c>
    </row>
    <row r="40" spans="1:38">
      <c r="A40" t="s">
        <v>82</v>
      </c>
      <c r="B40" s="34">
        <v>224.65</v>
      </c>
      <c r="C40" s="34">
        <v>49.5</v>
      </c>
      <c r="D40" s="93">
        <f t="shared" si="0"/>
        <v>96.5</v>
      </c>
      <c r="E40" s="34">
        <v>0</v>
      </c>
      <c r="F40" s="34"/>
      <c r="G40" s="34"/>
      <c r="H40" s="34"/>
      <c r="I40" s="34"/>
      <c r="J40" s="37">
        <v>8.81</v>
      </c>
      <c r="K40" s="37">
        <v>8.81</v>
      </c>
      <c r="L40" s="37">
        <v>9.0299999999999994</v>
      </c>
      <c r="M40">
        <v>67.52</v>
      </c>
      <c r="N40">
        <v>271.27</v>
      </c>
      <c r="O40">
        <v>60.76</v>
      </c>
      <c r="P40">
        <v>1.86</v>
      </c>
      <c r="Q40">
        <v>12.12</v>
      </c>
      <c r="R40" s="93">
        <v>32.17</v>
      </c>
      <c r="S40" s="93">
        <v>32.159999999999997</v>
      </c>
      <c r="T40" s="93">
        <v>32.17</v>
      </c>
      <c r="U40">
        <v>1.77</v>
      </c>
      <c r="V40">
        <v>76.952112</v>
      </c>
      <c r="W40">
        <v>2.2799999999999998</v>
      </c>
      <c r="X40">
        <v>24.12</v>
      </c>
      <c r="Y40">
        <v>8.0500000000000007</v>
      </c>
      <c r="Z40">
        <v>8.0399999999999991</v>
      </c>
      <c r="AA40">
        <v>131.71</v>
      </c>
      <c r="AB40">
        <v>26.34</v>
      </c>
      <c r="AC40">
        <v>53.54</v>
      </c>
      <c r="AD40">
        <v>28.55</v>
      </c>
      <c r="AE40">
        <v>53</v>
      </c>
      <c r="AF40">
        <v>27</v>
      </c>
      <c r="AG40">
        <v>6.66</v>
      </c>
      <c r="AH40">
        <v>14.67</v>
      </c>
      <c r="AI40">
        <v>14.67</v>
      </c>
      <c r="AJ40">
        <v>25.08</v>
      </c>
      <c r="AK40">
        <v>109</v>
      </c>
      <c r="AL40">
        <v>46</v>
      </c>
    </row>
    <row r="41" spans="1:38">
      <c r="A41" t="s">
        <v>83</v>
      </c>
      <c r="B41" s="34">
        <v>224.65</v>
      </c>
      <c r="C41" s="34">
        <v>64.47</v>
      </c>
      <c r="D41" s="93">
        <f t="shared" si="0"/>
        <v>96.5</v>
      </c>
      <c r="E41" s="34">
        <v>0</v>
      </c>
      <c r="F41" s="34"/>
      <c r="G41" s="34"/>
      <c r="H41" s="34"/>
      <c r="I41" s="34"/>
      <c r="J41" s="37">
        <v>9.84</v>
      </c>
      <c r="K41" s="37">
        <v>9.84</v>
      </c>
      <c r="L41" s="37">
        <v>10.08</v>
      </c>
      <c r="M41">
        <v>67.52</v>
      </c>
      <c r="N41">
        <v>271.27</v>
      </c>
      <c r="O41">
        <v>60.76</v>
      </c>
      <c r="P41">
        <v>1.86</v>
      </c>
      <c r="Q41">
        <v>8.5399999999999991</v>
      </c>
      <c r="R41" s="93">
        <v>32.17</v>
      </c>
      <c r="S41" s="93">
        <v>32.159999999999997</v>
      </c>
      <c r="T41" s="93">
        <v>32.17</v>
      </c>
      <c r="U41">
        <v>1.77</v>
      </c>
      <c r="V41">
        <v>83.468531999999996</v>
      </c>
      <c r="W41">
        <v>2.2799999999999998</v>
      </c>
      <c r="X41">
        <v>23.62</v>
      </c>
      <c r="Y41">
        <v>7.87</v>
      </c>
      <c r="Z41">
        <v>7.88</v>
      </c>
      <c r="AA41">
        <v>151.49</v>
      </c>
      <c r="AB41">
        <v>30.3</v>
      </c>
      <c r="AC41">
        <v>59.06</v>
      </c>
      <c r="AD41">
        <v>31.33</v>
      </c>
      <c r="AE41">
        <v>61</v>
      </c>
      <c r="AF41">
        <v>30</v>
      </c>
      <c r="AG41">
        <v>6.66</v>
      </c>
      <c r="AH41">
        <v>14.67</v>
      </c>
      <c r="AI41">
        <v>14.67</v>
      </c>
      <c r="AJ41">
        <v>25.08</v>
      </c>
      <c r="AK41">
        <v>123</v>
      </c>
      <c r="AL41">
        <v>52</v>
      </c>
    </row>
    <row r="42" spans="1:38">
      <c r="A42" t="s">
        <v>84</v>
      </c>
      <c r="B42" s="34">
        <v>224.65</v>
      </c>
      <c r="C42" s="34">
        <v>64.47</v>
      </c>
      <c r="D42" s="93">
        <f t="shared" si="0"/>
        <v>96.5</v>
      </c>
      <c r="E42" s="34">
        <v>0</v>
      </c>
      <c r="F42" s="34"/>
      <c r="G42" s="34"/>
      <c r="H42" s="34"/>
      <c r="I42" s="34"/>
      <c r="J42" s="37">
        <v>7.99</v>
      </c>
      <c r="K42" s="37">
        <v>7.99</v>
      </c>
      <c r="L42" s="37">
        <v>8.19</v>
      </c>
      <c r="M42">
        <v>76.2</v>
      </c>
      <c r="N42">
        <v>271.27</v>
      </c>
      <c r="O42">
        <v>60.76</v>
      </c>
      <c r="P42">
        <v>1.86</v>
      </c>
      <c r="Q42">
        <v>8.74</v>
      </c>
      <c r="R42" s="93">
        <v>32.17</v>
      </c>
      <c r="S42" s="93">
        <v>32.159999999999997</v>
      </c>
      <c r="T42" s="93">
        <v>32.17</v>
      </c>
      <c r="U42">
        <v>1.77</v>
      </c>
      <c r="V42">
        <v>89.673720000000003</v>
      </c>
      <c r="W42">
        <v>2.2799999999999998</v>
      </c>
      <c r="X42">
        <v>23.12</v>
      </c>
      <c r="Y42">
        <v>7.71</v>
      </c>
      <c r="Z42">
        <v>7.71</v>
      </c>
      <c r="AA42">
        <v>181.82</v>
      </c>
      <c r="AB42">
        <v>36.36</v>
      </c>
      <c r="AC42">
        <v>64.760000000000005</v>
      </c>
      <c r="AD42">
        <v>33.130000000000003</v>
      </c>
      <c r="AE42">
        <v>67</v>
      </c>
      <c r="AF42">
        <v>33</v>
      </c>
      <c r="AG42">
        <v>6.66</v>
      </c>
      <c r="AH42">
        <v>14.67</v>
      </c>
      <c r="AI42">
        <v>14.67</v>
      </c>
      <c r="AJ42">
        <v>25.08</v>
      </c>
      <c r="AK42">
        <v>137</v>
      </c>
      <c r="AL42">
        <v>58</v>
      </c>
    </row>
    <row r="43" spans="1:38">
      <c r="A43" t="s">
        <v>85</v>
      </c>
      <c r="B43" s="34">
        <v>224.65</v>
      </c>
      <c r="C43" s="34">
        <v>64.47</v>
      </c>
      <c r="D43" s="93">
        <f t="shared" si="0"/>
        <v>96.5</v>
      </c>
      <c r="E43" s="34">
        <v>0</v>
      </c>
      <c r="F43" s="34"/>
      <c r="G43" s="34"/>
      <c r="H43" s="34"/>
      <c r="I43" s="34"/>
      <c r="J43" s="37">
        <v>8.9499999999999993</v>
      </c>
      <c r="K43" s="37">
        <v>8.9499999999999993</v>
      </c>
      <c r="L43" s="37">
        <v>9.17</v>
      </c>
      <c r="M43">
        <v>84.88</v>
      </c>
      <c r="N43">
        <v>271.27</v>
      </c>
      <c r="O43">
        <v>60.76</v>
      </c>
      <c r="P43">
        <v>1.86</v>
      </c>
      <c r="Q43">
        <v>8.86</v>
      </c>
      <c r="R43" s="93">
        <v>32.17</v>
      </c>
      <c r="S43" s="93">
        <v>32.159999999999997</v>
      </c>
      <c r="T43" s="93">
        <v>32.17</v>
      </c>
      <c r="U43">
        <v>1.84</v>
      </c>
      <c r="V43">
        <v>94.624253999999993</v>
      </c>
      <c r="W43">
        <v>2.2799999999999998</v>
      </c>
      <c r="X43">
        <v>22.62</v>
      </c>
      <c r="Y43">
        <v>7.55</v>
      </c>
      <c r="Z43">
        <v>7.54</v>
      </c>
      <c r="AA43">
        <v>195.05</v>
      </c>
      <c r="AB43">
        <v>39.01</v>
      </c>
      <c r="AC43">
        <v>69.62</v>
      </c>
      <c r="AD43">
        <v>35.159999999999997</v>
      </c>
      <c r="AE43">
        <v>83</v>
      </c>
      <c r="AF43">
        <v>41</v>
      </c>
      <c r="AG43">
        <v>6.66</v>
      </c>
      <c r="AH43">
        <v>14.67</v>
      </c>
      <c r="AI43">
        <v>14.67</v>
      </c>
      <c r="AJ43">
        <v>26.04</v>
      </c>
      <c r="AK43">
        <v>151</v>
      </c>
      <c r="AL43">
        <v>64</v>
      </c>
    </row>
    <row r="44" spans="1:38">
      <c r="A44" t="s">
        <v>86</v>
      </c>
      <c r="B44" s="34">
        <v>224.65</v>
      </c>
      <c r="C44" s="34">
        <v>64.47</v>
      </c>
      <c r="D44" s="93">
        <f t="shared" si="0"/>
        <v>96.5</v>
      </c>
      <c r="E44" s="34">
        <v>0</v>
      </c>
      <c r="F44" s="34"/>
      <c r="G44" s="34"/>
      <c r="H44" s="34"/>
      <c r="I44" s="34"/>
      <c r="J44" s="37">
        <v>10.039999999999999</v>
      </c>
      <c r="K44" s="37">
        <v>10.039999999999999</v>
      </c>
      <c r="L44" s="37">
        <v>10.29</v>
      </c>
      <c r="M44">
        <v>86.8</v>
      </c>
      <c r="N44">
        <v>271.27</v>
      </c>
      <c r="O44">
        <v>60.76</v>
      </c>
      <c r="P44">
        <v>1.86</v>
      </c>
      <c r="Q44">
        <v>8.92</v>
      </c>
      <c r="R44" s="93">
        <v>32.17</v>
      </c>
      <c r="S44" s="93">
        <v>32.159999999999997</v>
      </c>
      <c r="T44" s="93">
        <v>32.17</v>
      </c>
      <c r="U44">
        <v>1.84</v>
      </c>
      <c r="V44">
        <v>98.670270000000002</v>
      </c>
      <c r="W44">
        <v>2.2799999999999998</v>
      </c>
      <c r="X44">
        <v>22</v>
      </c>
      <c r="Y44">
        <v>7.34</v>
      </c>
      <c r="Z44">
        <v>7.33</v>
      </c>
      <c r="AA44">
        <v>207.54</v>
      </c>
      <c r="AB44">
        <v>41.51</v>
      </c>
      <c r="AC44">
        <v>73.819999999999993</v>
      </c>
      <c r="AD44">
        <v>37.28</v>
      </c>
      <c r="AE44">
        <v>85</v>
      </c>
      <c r="AF44">
        <v>43</v>
      </c>
      <c r="AG44">
        <v>6.66</v>
      </c>
      <c r="AH44">
        <v>14.67</v>
      </c>
      <c r="AI44">
        <v>14.67</v>
      </c>
      <c r="AJ44">
        <v>26.04</v>
      </c>
      <c r="AK44">
        <v>161</v>
      </c>
      <c r="AL44">
        <v>69</v>
      </c>
    </row>
    <row r="45" spans="1:38">
      <c r="A45" t="s">
        <v>87</v>
      </c>
      <c r="B45" s="34">
        <v>224.65</v>
      </c>
      <c r="C45" s="34">
        <v>49.5</v>
      </c>
      <c r="D45" s="93">
        <f t="shared" si="0"/>
        <v>96.5</v>
      </c>
      <c r="E45" s="34">
        <v>0</v>
      </c>
      <c r="F45" s="34"/>
      <c r="G45" s="34"/>
      <c r="H45" s="34"/>
      <c r="I45" s="34"/>
      <c r="J45" s="37">
        <v>13.22</v>
      </c>
      <c r="K45" s="37">
        <v>13.22</v>
      </c>
      <c r="L45" s="37">
        <v>13.55</v>
      </c>
      <c r="M45">
        <v>67.52</v>
      </c>
      <c r="N45">
        <v>271.27</v>
      </c>
      <c r="O45">
        <v>53.05</v>
      </c>
      <c r="P45">
        <v>1.86</v>
      </c>
      <c r="Q45">
        <v>9.02</v>
      </c>
      <c r="R45" s="93">
        <v>32.17</v>
      </c>
      <c r="S45" s="93">
        <v>32.159999999999997</v>
      </c>
      <c r="T45" s="93">
        <v>32.17</v>
      </c>
      <c r="U45">
        <v>1.84</v>
      </c>
      <c r="V45">
        <v>109.49530799999999</v>
      </c>
      <c r="W45">
        <v>2.2799999999999998</v>
      </c>
      <c r="X45">
        <v>22</v>
      </c>
      <c r="Y45">
        <v>7.34</v>
      </c>
      <c r="Z45">
        <v>7.33</v>
      </c>
      <c r="AA45">
        <v>217.73</v>
      </c>
      <c r="AB45">
        <v>43.54</v>
      </c>
      <c r="AC45">
        <v>77.540000000000006</v>
      </c>
      <c r="AD45">
        <v>41.13</v>
      </c>
      <c r="AE45">
        <v>89</v>
      </c>
      <c r="AF45">
        <v>44</v>
      </c>
      <c r="AG45">
        <v>6.66</v>
      </c>
      <c r="AH45">
        <v>14.67</v>
      </c>
      <c r="AI45">
        <v>14.67</v>
      </c>
      <c r="AJ45">
        <v>26.04</v>
      </c>
      <c r="AK45">
        <v>168</v>
      </c>
      <c r="AL45">
        <v>72</v>
      </c>
    </row>
    <row r="46" spans="1:38">
      <c r="A46" t="s">
        <v>88</v>
      </c>
      <c r="B46" s="34">
        <v>224.65</v>
      </c>
      <c r="C46" s="34">
        <v>49.5</v>
      </c>
      <c r="D46" s="93">
        <f t="shared" si="0"/>
        <v>96.5</v>
      </c>
      <c r="E46" s="34">
        <v>0</v>
      </c>
      <c r="F46" s="34"/>
      <c r="G46" s="34"/>
      <c r="H46" s="34"/>
      <c r="I46" s="34"/>
      <c r="J46" s="37">
        <v>13.83</v>
      </c>
      <c r="K46" s="37">
        <v>13.83</v>
      </c>
      <c r="L46" s="37">
        <v>14.17</v>
      </c>
      <c r="M46">
        <v>67.52</v>
      </c>
      <c r="N46">
        <v>271.27</v>
      </c>
      <c r="O46">
        <v>53.05</v>
      </c>
      <c r="P46">
        <v>1.86</v>
      </c>
      <c r="Q46">
        <v>9.1300000000000008</v>
      </c>
      <c r="R46" s="93">
        <v>32.17</v>
      </c>
      <c r="S46" s="93">
        <v>32.159999999999997</v>
      </c>
      <c r="T46" s="93">
        <v>32.17</v>
      </c>
      <c r="U46">
        <v>1.84</v>
      </c>
      <c r="V46">
        <v>111.94626</v>
      </c>
      <c r="W46">
        <v>2.2799999999999998</v>
      </c>
      <c r="X46">
        <v>22</v>
      </c>
      <c r="Y46">
        <v>7.34</v>
      </c>
      <c r="Z46">
        <v>7.33</v>
      </c>
      <c r="AA46">
        <v>222.78</v>
      </c>
      <c r="AB46">
        <v>44.55</v>
      </c>
      <c r="AC46">
        <v>80.52</v>
      </c>
      <c r="AD46">
        <v>42.55</v>
      </c>
      <c r="AE46">
        <v>90</v>
      </c>
      <c r="AF46">
        <v>45</v>
      </c>
      <c r="AG46">
        <v>6.66</v>
      </c>
      <c r="AH46">
        <v>14.67</v>
      </c>
      <c r="AI46">
        <v>14.67</v>
      </c>
      <c r="AJ46">
        <v>25.08</v>
      </c>
      <c r="AK46">
        <v>175</v>
      </c>
      <c r="AL46">
        <v>75</v>
      </c>
    </row>
    <row r="47" spans="1:38">
      <c r="A47" t="s">
        <v>89</v>
      </c>
      <c r="B47" s="34">
        <v>224.65</v>
      </c>
      <c r="C47" s="34">
        <v>49.5</v>
      </c>
      <c r="D47" s="93">
        <f t="shared" si="0"/>
        <v>95.5</v>
      </c>
      <c r="E47" s="34">
        <v>0</v>
      </c>
      <c r="F47" s="34"/>
      <c r="G47" s="34"/>
      <c r="H47" s="34"/>
      <c r="I47" s="34"/>
      <c r="J47" s="37">
        <v>14.33</v>
      </c>
      <c r="K47" s="37">
        <v>14.33</v>
      </c>
      <c r="L47" s="37">
        <v>14.69</v>
      </c>
      <c r="M47">
        <v>67.52</v>
      </c>
      <c r="N47">
        <v>231.48</v>
      </c>
      <c r="O47">
        <v>81.98</v>
      </c>
      <c r="P47">
        <v>1.86</v>
      </c>
      <c r="Q47">
        <v>10.94</v>
      </c>
      <c r="R47" s="93">
        <v>31.83</v>
      </c>
      <c r="S47" s="93">
        <v>31.84</v>
      </c>
      <c r="T47" s="93">
        <v>31.83</v>
      </c>
      <c r="U47">
        <v>1.84</v>
      </c>
      <c r="V47">
        <v>114.747348</v>
      </c>
      <c r="W47">
        <v>2.2799999999999998</v>
      </c>
      <c r="X47">
        <v>22</v>
      </c>
      <c r="Y47">
        <v>7.34</v>
      </c>
      <c r="Z47">
        <v>7.33</v>
      </c>
      <c r="AA47">
        <v>223.33</v>
      </c>
      <c r="AB47">
        <v>44.67</v>
      </c>
      <c r="AC47">
        <v>83.11</v>
      </c>
      <c r="AD47">
        <v>43.46</v>
      </c>
      <c r="AE47">
        <v>79</v>
      </c>
      <c r="AF47">
        <v>40</v>
      </c>
      <c r="AG47">
        <v>6.66</v>
      </c>
      <c r="AH47">
        <v>14.67</v>
      </c>
      <c r="AI47">
        <v>14.67</v>
      </c>
      <c r="AJ47">
        <v>24.11</v>
      </c>
      <c r="AK47">
        <v>182</v>
      </c>
      <c r="AL47">
        <v>78</v>
      </c>
    </row>
    <row r="48" spans="1:38">
      <c r="A48" t="s">
        <v>90</v>
      </c>
      <c r="B48" s="34">
        <v>224.65</v>
      </c>
      <c r="C48" s="34">
        <v>49.5</v>
      </c>
      <c r="D48" s="93">
        <f t="shared" si="0"/>
        <v>95.5</v>
      </c>
      <c r="E48" s="34">
        <v>0</v>
      </c>
      <c r="F48" s="34"/>
      <c r="G48" s="34"/>
      <c r="H48" s="34"/>
      <c r="I48" s="34"/>
      <c r="J48" s="37">
        <v>14.52</v>
      </c>
      <c r="K48" s="37">
        <v>14.52</v>
      </c>
      <c r="L48" s="37">
        <v>14.88</v>
      </c>
      <c r="M48">
        <v>67.52</v>
      </c>
      <c r="N48">
        <v>192.9</v>
      </c>
      <c r="O48">
        <v>57.87</v>
      </c>
      <c r="P48">
        <v>1.86</v>
      </c>
      <c r="Q48">
        <v>11.15</v>
      </c>
      <c r="R48" s="93">
        <v>31.83</v>
      </c>
      <c r="S48" s="93">
        <v>31.84</v>
      </c>
      <c r="T48" s="93">
        <v>31.83</v>
      </c>
      <c r="U48">
        <v>1.84</v>
      </c>
      <c r="V48">
        <v>116.429946</v>
      </c>
      <c r="W48">
        <v>2.2799999999999998</v>
      </c>
      <c r="X48">
        <v>22</v>
      </c>
      <c r="Y48">
        <v>7.34</v>
      </c>
      <c r="Z48">
        <v>7.33</v>
      </c>
      <c r="AA48">
        <v>224.17</v>
      </c>
      <c r="AB48">
        <v>44.83</v>
      </c>
      <c r="AC48">
        <v>85.46</v>
      </c>
      <c r="AD48">
        <v>44.61</v>
      </c>
      <c r="AE48">
        <v>81</v>
      </c>
      <c r="AF48">
        <v>40</v>
      </c>
      <c r="AG48">
        <v>6.66</v>
      </c>
      <c r="AH48">
        <v>14.67</v>
      </c>
      <c r="AI48">
        <v>14.67</v>
      </c>
      <c r="AJ48">
        <v>24.11</v>
      </c>
      <c r="AK48">
        <v>189</v>
      </c>
      <c r="AL48">
        <v>81</v>
      </c>
    </row>
    <row r="49" spans="1:38">
      <c r="A49" t="s">
        <v>91</v>
      </c>
      <c r="B49" s="34">
        <v>176.43</v>
      </c>
      <c r="C49" s="34">
        <v>31.49</v>
      </c>
      <c r="D49" s="93">
        <f t="shared" si="0"/>
        <v>95.5</v>
      </c>
      <c r="E49" s="34">
        <v>0</v>
      </c>
      <c r="F49" s="34"/>
      <c r="G49" s="34"/>
      <c r="H49" s="34"/>
      <c r="I49" s="34"/>
      <c r="J49" s="37">
        <v>14.52</v>
      </c>
      <c r="K49" s="37">
        <v>14.52</v>
      </c>
      <c r="L49" s="37">
        <v>14.88</v>
      </c>
      <c r="M49">
        <v>67.52</v>
      </c>
      <c r="N49">
        <v>202.54</v>
      </c>
      <c r="O49">
        <v>72.34</v>
      </c>
      <c r="P49">
        <v>1.86</v>
      </c>
      <c r="Q49">
        <v>15.13</v>
      </c>
      <c r="R49" s="93">
        <v>31.83</v>
      </c>
      <c r="S49" s="93">
        <v>31.84</v>
      </c>
      <c r="T49" s="93">
        <v>31.83</v>
      </c>
      <c r="U49">
        <v>1.84</v>
      </c>
      <c r="V49">
        <v>116.964876</v>
      </c>
      <c r="W49">
        <v>2.2799999999999998</v>
      </c>
      <c r="X49">
        <v>22</v>
      </c>
      <c r="Y49">
        <v>7.34</v>
      </c>
      <c r="Z49">
        <v>7.33</v>
      </c>
      <c r="AA49">
        <v>224.17</v>
      </c>
      <c r="AB49">
        <v>44.83</v>
      </c>
      <c r="AC49">
        <v>87.1</v>
      </c>
      <c r="AD49">
        <v>45</v>
      </c>
      <c r="AE49">
        <v>79</v>
      </c>
      <c r="AF49">
        <v>39</v>
      </c>
      <c r="AG49">
        <v>6.66</v>
      </c>
      <c r="AH49">
        <v>14.67</v>
      </c>
      <c r="AI49">
        <v>14.67</v>
      </c>
      <c r="AJ49">
        <v>24.11</v>
      </c>
      <c r="AK49">
        <v>189</v>
      </c>
      <c r="AL49">
        <v>81</v>
      </c>
    </row>
    <row r="50" spans="1:38">
      <c r="A50" t="s">
        <v>92</v>
      </c>
      <c r="B50" s="34">
        <v>137.91999999999999</v>
      </c>
      <c r="C50" s="34">
        <v>31.49</v>
      </c>
      <c r="D50" s="93">
        <f t="shared" si="0"/>
        <v>95.5</v>
      </c>
      <c r="E50" s="34">
        <v>0</v>
      </c>
      <c r="F50" s="34"/>
      <c r="G50" s="34"/>
      <c r="H50" s="34"/>
      <c r="I50" s="34"/>
      <c r="J50" s="37">
        <v>14.52</v>
      </c>
      <c r="K50" s="37">
        <v>14.52</v>
      </c>
      <c r="L50" s="37">
        <v>14.88</v>
      </c>
      <c r="M50">
        <v>67.52</v>
      </c>
      <c r="N50">
        <v>202.54</v>
      </c>
      <c r="O50">
        <v>72.34</v>
      </c>
      <c r="P50">
        <v>1.86</v>
      </c>
      <c r="Q50">
        <v>14.93</v>
      </c>
      <c r="R50" s="93">
        <v>31.83</v>
      </c>
      <c r="S50" s="93">
        <v>31.84</v>
      </c>
      <c r="T50" s="93">
        <v>31.83</v>
      </c>
      <c r="U50">
        <v>1.84</v>
      </c>
      <c r="V50">
        <v>117.451176</v>
      </c>
      <c r="W50">
        <v>2.2799999999999998</v>
      </c>
      <c r="X50">
        <v>22</v>
      </c>
      <c r="Y50">
        <v>7.34</v>
      </c>
      <c r="Z50">
        <v>7.33</v>
      </c>
      <c r="AA50">
        <v>224.17</v>
      </c>
      <c r="AB50">
        <v>44.83</v>
      </c>
      <c r="AC50">
        <v>88.1</v>
      </c>
      <c r="AD50">
        <v>45.5</v>
      </c>
      <c r="AE50">
        <v>81</v>
      </c>
      <c r="AF50">
        <v>41</v>
      </c>
      <c r="AG50">
        <v>6.66</v>
      </c>
      <c r="AH50">
        <v>14.67</v>
      </c>
      <c r="AI50">
        <v>14.67</v>
      </c>
      <c r="AJ50">
        <v>24.11</v>
      </c>
      <c r="AK50">
        <v>189</v>
      </c>
      <c r="AL50">
        <v>81</v>
      </c>
    </row>
    <row r="51" spans="1:38">
      <c r="A51" t="s">
        <v>93</v>
      </c>
      <c r="B51" s="34">
        <v>137.72</v>
      </c>
      <c r="C51" s="34">
        <v>31.49</v>
      </c>
      <c r="D51" s="93">
        <f t="shared" si="0"/>
        <v>95.5</v>
      </c>
      <c r="E51" s="34">
        <v>0</v>
      </c>
      <c r="F51" s="34"/>
      <c r="G51" s="34"/>
      <c r="H51" s="34"/>
      <c r="I51" s="34"/>
      <c r="J51" s="37">
        <v>14.52</v>
      </c>
      <c r="K51" s="37">
        <v>14.52</v>
      </c>
      <c r="L51" s="37">
        <v>14.88</v>
      </c>
      <c r="M51">
        <v>67.52</v>
      </c>
      <c r="N51">
        <v>202.54</v>
      </c>
      <c r="O51">
        <v>72.34</v>
      </c>
      <c r="P51">
        <v>1.17</v>
      </c>
      <c r="Q51">
        <v>10.14</v>
      </c>
      <c r="R51" s="93">
        <v>31.83</v>
      </c>
      <c r="S51" s="93">
        <v>31.84</v>
      </c>
      <c r="T51" s="93">
        <v>31.83</v>
      </c>
      <c r="U51">
        <v>1.84</v>
      </c>
      <c r="V51">
        <v>127.27443599999999</v>
      </c>
      <c r="W51">
        <v>2.31</v>
      </c>
      <c r="X51">
        <v>22</v>
      </c>
      <c r="Y51">
        <v>7.34</v>
      </c>
      <c r="Z51">
        <v>7.33</v>
      </c>
      <c r="AA51">
        <v>212.5</v>
      </c>
      <c r="AB51">
        <v>42.5</v>
      </c>
      <c r="AC51">
        <v>88.95</v>
      </c>
      <c r="AD51">
        <v>45.5</v>
      </c>
      <c r="AE51">
        <v>65</v>
      </c>
      <c r="AF51">
        <v>32</v>
      </c>
      <c r="AG51">
        <v>6.66</v>
      </c>
      <c r="AH51">
        <v>14.67</v>
      </c>
      <c r="AI51">
        <v>14.67</v>
      </c>
      <c r="AJ51">
        <v>24.11</v>
      </c>
      <c r="AK51">
        <v>182</v>
      </c>
      <c r="AL51">
        <v>78</v>
      </c>
    </row>
    <row r="52" spans="1:38">
      <c r="A52" t="s">
        <v>94</v>
      </c>
      <c r="B52" s="34">
        <v>137.72</v>
      </c>
      <c r="C52" s="34">
        <v>31.49</v>
      </c>
      <c r="D52" s="93">
        <f t="shared" si="0"/>
        <v>95.5</v>
      </c>
      <c r="E52" s="34">
        <v>0</v>
      </c>
      <c r="F52" s="34"/>
      <c r="G52" s="34"/>
      <c r="H52" s="34"/>
      <c r="I52" s="34"/>
      <c r="J52" s="37">
        <v>14.52</v>
      </c>
      <c r="K52" s="37">
        <v>14.52</v>
      </c>
      <c r="L52" s="37">
        <v>14.88</v>
      </c>
      <c r="M52">
        <v>67.52</v>
      </c>
      <c r="N52">
        <v>202.54</v>
      </c>
      <c r="O52">
        <v>67.52</v>
      </c>
      <c r="P52">
        <v>1.17</v>
      </c>
      <c r="Q52">
        <v>10.54</v>
      </c>
      <c r="R52" s="93">
        <v>31.83</v>
      </c>
      <c r="S52" s="93">
        <v>31.84</v>
      </c>
      <c r="T52" s="93">
        <v>31.83</v>
      </c>
      <c r="U52">
        <v>1.84</v>
      </c>
      <c r="V52">
        <v>125.591838</v>
      </c>
      <c r="W52">
        <v>2.31</v>
      </c>
      <c r="X52">
        <v>22</v>
      </c>
      <c r="Y52">
        <v>7.34</v>
      </c>
      <c r="Z52">
        <v>7.33</v>
      </c>
      <c r="AA52">
        <v>212.5</v>
      </c>
      <c r="AB52">
        <v>42.5</v>
      </c>
      <c r="AC52">
        <v>89.72</v>
      </c>
      <c r="AD52">
        <v>45.5</v>
      </c>
      <c r="AE52">
        <v>67</v>
      </c>
      <c r="AF52">
        <v>33</v>
      </c>
      <c r="AG52">
        <v>6.66</v>
      </c>
      <c r="AH52">
        <v>14.67</v>
      </c>
      <c r="AI52">
        <v>14.67</v>
      </c>
      <c r="AJ52">
        <v>24.11</v>
      </c>
      <c r="AK52">
        <v>182</v>
      </c>
      <c r="AL52">
        <v>78</v>
      </c>
    </row>
    <row r="53" spans="1:38">
      <c r="A53" t="s">
        <v>95</v>
      </c>
      <c r="B53" s="34">
        <v>137.72</v>
      </c>
      <c r="C53" s="34">
        <v>31.49</v>
      </c>
      <c r="D53" s="93">
        <f t="shared" si="0"/>
        <v>95.5</v>
      </c>
      <c r="E53" s="34">
        <v>0</v>
      </c>
      <c r="F53" s="34"/>
      <c r="G53" s="34"/>
      <c r="H53" s="34"/>
      <c r="I53" s="34"/>
      <c r="J53" s="37">
        <v>14.52</v>
      </c>
      <c r="K53" s="37">
        <v>14.52</v>
      </c>
      <c r="L53" s="37">
        <v>14.88</v>
      </c>
      <c r="M53">
        <v>67.52</v>
      </c>
      <c r="N53">
        <v>192.9</v>
      </c>
      <c r="O53">
        <v>62.69</v>
      </c>
      <c r="P53">
        <v>1.78</v>
      </c>
      <c r="Q53">
        <v>10.74</v>
      </c>
      <c r="R53" s="93">
        <v>31.83</v>
      </c>
      <c r="S53" s="93">
        <v>31.84</v>
      </c>
      <c r="T53" s="93">
        <v>31.83</v>
      </c>
      <c r="U53">
        <v>1.84</v>
      </c>
      <c r="V53">
        <v>123.208968</v>
      </c>
      <c r="W53">
        <v>2.31</v>
      </c>
      <c r="X53">
        <v>22</v>
      </c>
      <c r="Y53">
        <v>7.34</v>
      </c>
      <c r="Z53">
        <v>7.33</v>
      </c>
      <c r="AA53">
        <v>229.38</v>
      </c>
      <c r="AB53">
        <v>45.87</v>
      </c>
      <c r="AC53">
        <v>89.81</v>
      </c>
      <c r="AD53">
        <v>45.5</v>
      </c>
      <c r="AE53">
        <v>68</v>
      </c>
      <c r="AF53">
        <v>34</v>
      </c>
      <c r="AG53">
        <v>6.66</v>
      </c>
      <c r="AH53">
        <v>14.67</v>
      </c>
      <c r="AI53">
        <v>14.67</v>
      </c>
      <c r="AJ53">
        <v>24.11</v>
      </c>
      <c r="AK53">
        <v>189</v>
      </c>
      <c r="AL53">
        <v>81</v>
      </c>
    </row>
    <row r="54" spans="1:38">
      <c r="A54" t="s">
        <v>96</v>
      </c>
      <c r="B54" s="34">
        <v>138.38999999999999</v>
      </c>
      <c r="C54" s="34">
        <v>31.49</v>
      </c>
      <c r="D54" s="93">
        <f t="shared" si="0"/>
        <v>95.5</v>
      </c>
      <c r="E54" s="34">
        <v>0</v>
      </c>
      <c r="F54" s="34"/>
      <c r="G54" s="34"/>
      <c r="H54" s="34"/>
      <c r="I54" s="34"/>
      <c r="J54" s="37">
        <v>14.52</v>
      </c>
      <c r="K54" s="37">
        <v>14.52</v>
      </c>
      <c r="L54" s="37">
        <v>14.88</v>
      </c>
      <c r="M54">
        <v>67.52</v>
      </c>
      <c r="N54">
        <v>192.9</v>
      </c>
      <c r="O54">
        <v>53.05</v>
      </c>
      <c r="P54">
        <v>1.78</v>
      </c>
      <c r="Q54">
        <v>11.14</v>
      </c>
      <c r="R54" s="93">
        <v>31.83</v>
      </c>
      <c r="S54" s="93">
        <v>31.84</v>
      </c>
      <c r="T54" s="93">
        <v>31.83</v>
      </c>
      <c r="U54">
        <v>1.84</v>
      </c>
      <c r="V54">
        <v>119.863224</v>
      </c>
      <c r="W54">
        <v>2.31</v>
      </c>
      <c r="X54">
        <v>22</v>
      </c>
      <c r="Y54">
        <v>7.34</v>
      </c>
      <c r="Z54">
        <v>7.33</v>
      </c>
      <c r="AA54">
        <v>229.38</v>
      </c>
      <c r="AB54">
        <v>45.87</v>
      </c>
      <c r="AC54">
        <v>89.39</v>
      </c>
      <c r="AD54">
        <v>45.5</v>
      </c>
      <c r="AE54">
        <v>69</v>
      </c>
      <c r="AF54">
        <v>35</v>
      </c>
      <c r="AG54">
        <v>6.66</v>
      </c>
      <c r="AH54">
        <v>14.67</v>
      </c>
      <c r="AI54">
        <v>14.67</v>
      </c>
      <c r="AJ54">
        <v>24.11</v>
      </c>
      <c r="AK54">
        <v>189</v>
      </c>
      <c r="AL54">
        <v>81</v>
      </c>
    </row>
    <row r="55" spans="1:38">
      <c r="A55" t="s">
        <v>97</v>
      </c>
      <c r="B55" s="34">
        <v>137.72</v>
      </c>
      <c r="C55" s="34">
        <v>31.49</v>
      </c>
      <c r="D55" s="93">
        <f t="shared" si="0"/>
        <v>96</v>
      </c>
      <c r="E55" s="34">
        <v>0</v>
      </c>
      <c r="F55" s="34"/>
      <c r="G55" s="34"/>
      <c r="H55" s="34"/>
      <c r="I55" s="34"/>
      <c r="J55" s="37">
        <v>14.52</v>
      </c>
      <c r="K55" s="37">
        <v>14.52</v>
      </c>
      <c r="L55" s="37">
        <v>14.88</v>
      </c>
      <c r="M55">
        <v>67.52</v>
      </c>
      <c r="N55">
        <v>149.19</v>
      </c>
      <c r="O55">
        <v>53.05</v>
      </c>
      <c r="P55">
        <v>1.86</v>
      </c>
      <c r="Q55">
        <v>11.14</v>
      </c>
      <c r="R55" s="93">
        <v>32</v>
      </c>
      <c r="S55" s="93">
        <v>32</v>
      </c>
      <c r="T55" s="93">
        <v>32</v>
      </c>
      <c r="U55">
        <v>1.84</v>
      </c>
      <c r="V55">
        <v>117.091314</v>
      </c>
      <c r="W55">
        <v>2.31</v>
      </c>
      <c r="X55">
        <v>22</v>
      </c>
      <c r="Y55">
        <v>7.34</v>
      </c>
      <c r="Z55">
        <v>7.33</v>
      </c>
      <c r="AA55">
        <v>229.38</v>
      </c>
      <c r="AB55">
        <v>45.87</v>
      </c>
      <c r="AC55">
        <v>88.17</v>
      </c>
      <c r="AD55">
        <v>45.5</v>
      </c>
      <c r="AE55">
        <v>92</v>
      </c>
      <c r="AF55">
        <v>46</v>
      </c>
      <c r="AG55">
        <v>6.66</v>
      </c>
      <c r="AH55">
        <v>14.67</v>
      </c>
      <c r="AI55">
        <v>14.67</v>
      </c>
      <c r="AJ55">
        <v>24.11</v>
      </c>
      <c r="AK55">
        <v>189</v>
      </c>
      <c r="AL55">
        <v>81</v>
      </c>
    </row>
    <row r="56" spans="1:38">
      <c r="A56" t="s">
        <v>98</v>
      </c>
      <c r="B56" s="34">
        <v>137.72</v>
      </c>
      <c r="C56" s="34">
        <v>31.49</v>
      </c>
      <c r="D56" s="93">
        <f t="shared" si="0"/>
        <v>96</v>
      </c>
      <c r="E56" s="34">
        <v>0</v>
      </c>
      <c r="F56" s="34"/>
      <c r="G56" s="34"/>
      <c r="H56" s="34"/>
      <c r="I56" s="34"/>
      <c r="J56" s="37">
        <v>14.33</v>
      </c>
      <c r="K56" s="37">
        <v>14.33</v>
      </c>
      <c r="L56" s="37">
        <v>14.69</v>
      </c>
      <c r="M56">
        <v>67.52</v>
      </c>
      <c r="N56">
        <v>149.19</v>
      </c>
      <c r="O56">
        <v>53.05</v>
      </c>
      <c r="P56">
        <v>1.86</v>
      </c>
      <c r="Q56">
        <v>11.14</v>
      </c>
      <c r="R56" s="93">
        <v>32</v>
      </c>
      <c r="S56" s="93">
        <v>32</v>
      </c>
      <c r="T56" s="93">
        <v>32</v>
      </c>
      <c r="U56">
        <v>1.84</v>
      </c>
      <c r="V56">
        <v>111.975438</v>
      </c>
      <c r="W56">
        <v>2.31</v>
      </c>
      <c r="X56">
        <v>22</v>
      </c>
      <c r="Y56">
        <v>7.34</v>
      </c>
      <c r="Z56">
        <v>7.33</v>
      </c>
      <c r="AA56">
        <v>225.57</v>
      </c>
      <c r="AB56">
        <v>45.11</v>
      </c>
      <c r="AC56">
        <v>86.57</v>
      </c>
      <c r="AD56">
        <v>44.5</v>
      </c>
      <c r="AE56">
        <v>86</v>
      </c>
      <c r="AF56">
        <v>43</v>
      </c>
      <c r="AG56">
        <v>6.66</v>
      </c>
      <c r="AH56">
        <v>14.67</v>
      </c>
      <c r="AI56">
        <v>14.67</v>
      </c>
      <c r="AJ56">
        <v>25.08</v>
      </c>
      <c r="AK56">
        <v>189</v>
      </c>
      <c r="AL56">
        <v>81</v>
      </c>
    </row>
    <row r="57" spans="1:38">
      <c r="A57" t="s">
        <v>99</v>
      </c>
      <c r="B57" s="34">
        <v>137.72</v>
      </c>
      <c r="C57" s="34">
        <v>31.49</v>
      </c>
      <c r="D57" s="93">
        <f t="shared" si="0"/>
        <v>96</v>
      </c>
      <c r="E57" s="34">
        <v>0</v>
      </c>
      <c r="F57" s="34"/>
      <c r="G57" s="34"/>
      <c r="H57" s="34"/>
      <c r="I57" s="34"/>
      <c r="J57" s="37">
        <v>13.91</v>
      </c>
      <c r="K57" s="37">
        <v>13.91</v>
      </c>
      <c r="L57" s="37">
        <v>14.26</v>
      </c>
      <c r="M57">
        <v>67.52</v>
      </c>
      <c r="N57">
        <v>149.19</v>
      </c>
      <c r="O57">
        <v>53.05</v>
      </c>
      <c r="P57">
        <v>1.86</v>
      </c>
      <c r="Q57">
        <v>11.28</v>
      </c>
      <c r="R57" s="93">
        <v>32</v>
      </c>
      <c r="S57" s="93">
        <v>32</v>
      </c>
      <c r="T57" s="93">
        <v>32</v>
      </c>
      <c r="U57">
        <v>1.84</v>
      </c>
      <c r="V57">
        <v>91.541111999999998</v>
      </c>
      <c r="W57">
        <v>2.31</v>
      </c>
      <c r="X57">
        <v>22</v>
      </c>
      <c r="Y57">
        <v>7.34</v>
      </c>
      <c r="Z57">
        <v>7.33</v>
      </c>
      <c r="AA57">
        <v>223.05</v>
      </c>
      <c r="AB57">
        <v>44.61</v>
      </c>
      <c r="AC57">
        <v>84.2</v>
      </c>
      <c r="AD57">
        <v>43</v>
      </c>
      <c r="AE57">
        <v>83</v>
      </c>
      <c r="AF57">
        <v>42</v>
      </c>
      <c r="AG57">
        <v>6.66</v>
      </c>
      <c r="AH57">
        <v>14.67</v>
      </c>
      <c r="AI57">
        <v>14.67</v>
      </c>
      <c r="AJ57">
        <v>25.08</v>
      </c>
      <c r="AK57">
        <v>189</v>
      </c>
      <c r="AL57">
        <v>81</v>
      </c>
    </row>
    <row r="58" spans="1:38">
      <c r="A58" t="s">
        <v>100</v>
      </c>
      <c r="B58" s="34">
        <v>137.72</v>
      </c>
      <c r="C58" s="34">
        <v>31.49</v>
      </c>
      <c r="D58" s="93">
        <f t="shared" si="0"/>
        <v>96</v>
      </c>
      <c r="E58" s="34">
        <v>0</v>
      </c>
      <c r="F58" s="34"/>
      <c r="G58" s="34"/>
      <c r="H58" s="34"/>
      <c r="I58" s="34"/>
      <c r="J58" s="37">
        <v>13.43</v>
      </c>
      <c r="K58" s="37">
        <v>13.43</v>
      </c>
      <c r="L58" s="37">
        <v>13.76</v>
      </c>
      <c r="M58">
        <v>67.52</v>
      </c>
      <c r="N58">
        <v>149.19</v>
      </c>
      <c r="O58">
        <v>53.05</v>
      </c>
      <c r="P58">
        <v>1.86</v>
      </c>
      <c r="Q58">
        <v>12.12</v>
      </c>
      <c r="R58" s="93">
        <v>32</v>
      </c>
      <c r="S58" s="93">
        <v>32</v>
      </c>
      <c r="T58" s="93">
        <v>32</v>
      </c>
      <c r="U58">
        <v>1.84</v>
      </c>
      <c r="V58">
        <v>86.279346000000004</v>
      </c>
      <c r="W58">
        <v>2.31</v>
      </c>
      <c r="X58">
        <v>40.049999999999997</v>
      </c>
      <c r="Y58">
        <v>13.35</v>
      </c>
      <c r="Z58">
        <v>13.35</v>
      </c>
      <c r="AA58">
        <v>221.22</v>
      </c>
      <c r="AB58">
        <v>44.24</v>
      </c>
      <c r="AC58">
        <v>82.22</v>
      </c>
      <c r="AD58">
        <v>41</v>
      </c>
      <c r="AE58">
        <v>79</v>
      </c>
      <c r="AF58">
        <v>40</v>
      </c>
      <c r="AG58">
        <v>9.57</v>
      </c>
      <c r="AH58">
        <v>21.36</v>
      </c>
      <c r="AI58">
        <v>21.36</v>
      </c>
      <c r="AJ58">
        <v>24.11</v>
      </c>
      <c r="AK58">
        <v>189</v>
      </c>
      <c r="AL58">
        <v>81</v>
      </c>
    </row>
    <row r="59" spans="1:38">
      <c r="A59" t="s">
        <v>101</v>
      </c>
      <c r="B59" s="34">
        <v>137.72</v>
      </c>
      <c r="C59" s="34">
        <v>31.49</v>
      </c>
      <c r="D59" s="93">
        <f t="shared" si="0"/>
        <v>96</v>
      </c>
      <c r="E59" s="34">
        <v>0</v>
      </c>
      <c r="F59" s="34"/>
      <c r="G59" s="34"/>
      <c r="H59" s="34"/>
      <c r="I59" s="34"/>
      <c r="J59" s="37">
        <v>13.05</v>
      </c>
      <c r="K59" s="37">
        <v>13.05</v>
      </c>
      <c r="L59" s="37">
        <v>13.38</v>
      </c>
      <c r="M59">
        <v>67.52</v>
      </c>
      <c r="N59">
        <v>149.19</v>
      </c>
      <c r="O59">
        <v>53.05</v>
      </c>
      <c r="P59">
        <v>1.86</v>
      </c>
      <c r="Q59">
        <v>12.87</v>
      </c>
      <c r="R59" s="93">
        <v>32</v>
      </c>
      <c r="S59" s="93">
        <v>32</v>
      </c>
      <c r="T59" s="93">
        <v>32</v>
      </c>
      <c r="U59">
        <v>1.92</v>
      </c>
      <c r="V59">
        <v>80.521553999999995</v>
      </c>
      <c r="W59">
        <v>2.31</v>
      </c>
      <c r="X59">
        <v>38.590000000000003</v>
      </c>
      <c r="Y59">
        <v>12.87</v>
      </c>
      <c r="Z59">
        <v>12.86</v>
      </c>
      <c r="AA59">
        <v>202.6</v>
      </c>
      <c r="AB59">
        <v>40.520000000000003</v>
      </c>
      <c r="AC59">
        <v>78.47</v>
      </c>
      <c r="AD59">
        <v>39</v>
      </c>
      <c r="AE59">
        <v>79</v>
      </c>
      <c r="AF59">
        <v>39</v>
      </c>
      <c r="AG59">
        <v>9.4</v>
      </c>
      <c r="AH59">
        <v>21.22</v>
      </c>
      <c r="AI59">
        <v>21.22</v>
      </c>
      <c r="AJ59">
        <v>24.11</v>
      </c>
      <c r="AK59">
        <v>182</v>
      </c>
      <c r="AL59">
        <v>78</v>
      </c>
    </row>
    <row r="60" spans="1:38">
      <c r="A60" t="s">
        <v>102</v>
      </c>
      <c r="B60" s="34">
        <v>137.72</v>
      </c>
      <c r="C60" s="34">
        <v>31.49</v>
      </c>
      <c r="D60" s="93">
        <f t="shared" si="0"/>
        <v>96</v>
      </c>
      <c r="E60" s="34">
        <v>0</v>
      </c>
      <c r="F60" s="34"/>
      <c r="G60" s="34"/>
      <c r="H60" s="34"/>
      <c r="I60" s="34"/>
      <c r="J60" s="37">
        <v>12.44</v>
      </c>
      <c r="K60" s="37">
        <v>12.44</v>
      </c>
      <c r="L60" s="37">
        <v>12.75</v>
      </c>
      <c r="M60">
        <v>71.760000000000005</v>
      </c>
      <c r="N60">
        <v>149.19</v>
      </c>
      <c r="O60">
        <v>53.05</v>
      </c>
      <c r="P60">
        <v>1.86</v>
      </c>
      <c r="Q60">
        <v>13.12</v>
      </c>
      <c r="R60" s="93">
        <v>32</v>
      </c>
      <c r="S60" s="93">
        <v>32</v>
      </c>
      <c r="T60" s="93">
        <v>32</v>
      </c>
      <c r="U60">
        <v>1.92</v>
      </c>
      <c r="V60">
        <v>76.504716000000002</v>
      </c>
      <c r="W60">
        <v>2.31</v>
      </c>
      <c r="X60">
        <v>36.81</v>
      </c>
      <c r="Y60">
        <v>12.28</v>
      </c>
      <c r="Z60">
        <v>12.27</v>
      </c>
      <c r="AA60">
        <v>194.82</v>
      </c>
      <c r="AB60">
        <v>38.96</v>
      </c>
      <c r="AC60">
        <v>74.53</v>
      </c>
      <c r="AD60">
        <v>37</v>
      </c>
      <c r="AE60">
        <v>76</v>
      </c>
      <c r="AF60">
        <v>38</v>
      </c>
      <c r="AG60">
        <v>9.25</v>
      </c>
      <c r="AH60">
        <v>20.61</v>
      </c>
      <c r="AI60">
        <v>20.61</v>
      </c>
      <c r="AJ60">
        <v>25.08</v>
      </c>
      <c r="AK60">
        <v>172</v>
      </c>
      <c r="AL60">
        <v>73</v>
      </c>
    </row>
    <row r="61" spans="1:38">
      <c r="A61" t="s">
        <v>103</v>
      </c>
      <c r="B61" s="34">
        <v>136.79</v>
      </c>
      <c r="C61" s="34">
        <v>31.49</v>
      </c>
      <c r="D61" s="93">
        <f t="shared" si="0"/>
        <v>96</v>
      </c>
      <c r="E61" s="34">
        <v>0</v>
      </c>
      <c r="F61" s="34"/>
      <c r="G61" s="34"/>
      <c r="H61" s="34"/>
      <c r="I61" s="34"/>
      <c r="J61" s="37">
        <v>11.48</v>
      </c>
      <c r="K61" s="37">
        <v>11.48</v>
      </c>
      <c r="L61" s="37">
        <v>11.77</v>
      </c>
      <c r="M61">
        <v>71.760000000000005</v>
      </c>
      <c r="N61">
        <v>192.9</v>
      </c>
      <c r="O61">
        <v>53.05</v>
      </c>
      <c r="P61">
        <v>1.86</v>
      </c>
      <c r="Q61">
        <v>15.13</v>
      </c>
      <c r="R61" s="93">
        <v>32</v>
      </c>
      <c r="S61" s="93">
        <v>32</v>
      </c>
      <c r="T61" s="93">
        <v>32</v>
      </c>
      <c r="U61">
        <v>1.92</v>
      </c>
      <c r="V61">
        <v>69.268572000000006</v>
      </c>
      <c r="W61">
        <v>2.31</v>
      </c>
      <c r="X61">
        <v>35.42</v>
      </c>
      <c r="Y61">
        <v>11.8</v>
      </c>
      <c r="Z61">
        <v>11.81</v>
      </c>
      <c r="AA61">
        <v>184.38</v>
      </c>
      <c r="AB61">
        <v>36.869999999999997</v>
      </c>
      <c r="AC61">
        <v>65.17</v>
      </c>
      <c r="AD61">
        <v>36</v>
      </c>
      <c r="AE61">
        <v>70</v>
      </c>
      <c r="AF61">
        <v>35</v>
      </c>
      <c r="AG61">
        <v>11.06</v>
      </c>
      <c r="AH61">
        <v>20.48</v>
      </c>
      <c r="AI61">
        <v>20.48</v>
      </c>
      <c r="AJ61">
        <v>25.08</v>
      </c>
      <c r="AK61">
        <v>165</v>
      </c>
      <c r="AL61">
        <v>70</v>
      </c>
    </row>
    <row r="62" spans="1:38">
      <c r="A62" t="s">
        <v>104</v>
      </c>
      <c r="B62" s="34">
        <v>137.72</v>
      </c>
      <c r="C62" s="34">
        <v>31.49</v>
      </c>
      <c r="D62" s="93">
        <f t="shared" si="0"/>
        <v>96</v>
      </c>
      <c r="E62" s="34">
        <v>0</v>
      </c>
      <c r="F62" s="34"/>
      <c r="G62" s="34"/>
      <c r="H62" s="34"/>
      <c r="I62" s="34"/>
      <c r="J62" s="37">
        <v>10.57</v>
      </c>
      <c r="K62" s="37">
        <v>10.57</v>
      </c>
      <c r="L62" s="37">
        <v>10.83</v>
      </c>
      <c r="M62">
        <v>71.760000000000005</v>
      </c>
      <c r="N62">
        <v>192.9</v>
      </c>
      <c r="O62">
        <v>53.05</v>
      </c>
      <c r="P62">
        <v>1.86</v>
      </c>
      <c r="Q62">
        <v>14.93</v>
      </c>
      <c r="R62" s="93">
        <v>32</v>
      </c>
      <c r="S62" s="93">
        <v>32</v>
      </c>
      <c r="T62" s="93">
        <v>32</v>
      </c>
      <c r="U62">
        <v>1.92</v>
      </c>
      <c r="V62">
        <v>61.730922</v>
      </c>
      <c r="W62">
        <v>2.31</v>
      </c>
      <c r="X62">
        <v>33.93</v>
      </c>
      <c r="Y62">
        <v>11.31</v>
      </c>
      <c r="Z62">
        <v>11.31</v>
      </c>
      <c r="AA62">
        <v>173.93</v>
      </c>
      <c r="AB62">
        <v>34.79</v>
      </c>
      <c r="AC62">
        <v>60.56</v>
      </c>
      <c r="AD62">
        <v>33</v>
      </c>
      <c r="AE62">
        <v>65</v>
      </c>
      <c r="AF62">
        <v>33</v>
      </c>
      <c r="AG62">
        <v>10.9</v>
      </c>
      <c r="AH62">
        <v>20.54</v>
      </c>
      <c r="AI62">
        <v>20.54</v>
      </c>
      <c r="AJ62">
        <v>25.08</v>
      </c>
      <c r="AK62">
        <v>154</v>
      </c>
      <c r="AL62">
        <v>66</v>
      </c>
    </row>
    <row r="63" spans="1:38">
      <c r="A63" t="s">
        <v>105</v>
      </c>
      <c r="B63" s="34">
        <v>168.81</v>
      </c>
      <c r="C63" s="34">
        <v>49.51</v>
      </c>
      <c r="D63" s="93">
        <f t="shared" si="0"/>
        <v>97</v>
      </c>
      <c r="E63" s="34">
        <v>0</v>
      </c>
      <c r="F63" s="34"/>
      <c r="G63" s="34"/>
      <c r="H63" s="34"/>
      <c r="I63" s="34"/>
      <c r="J63" s="37">
        <v>9.83</v>
      </c>
      <c r="K63" s="37">
        <v>9.83</v>
      </c>
      <c r="L63" s="37">
        <v>10.08</v>
      </c>
      <c r="M63">
        <v>71.760000000000005</v>
      </c>
      <c r="N63">
        <v>192.9</v>
      </c>
      <c r="O63">
        <v>53.05</v>
      </c>
      <c r="P63">
        <v>2.02</v>
      </c>
      <c r="Q63">
        <v>14.13</v>
      </c>
      <c r="R63" s="93">
        <v>32.33</v>
      </c>
      <c r="S63" s="93">
        <v>32.340000000000003</v>
      </c>
      <c r="T63" s="93">
        <v>32.33</v>
      </c>
      <c r="U63">
        <v>1.92</v>
      </c>
      <c r="V63">
        <v>49.194108</v>
      </c>
      <c r="W63">
        <v>2.2799999999999998</v>
      </c>
      <c r="X63">
        <v>32.36</v>
      </c>
      <c r="Y63">
        <v>10.78</v>
      </c>
      <c r="Z63">
        <v>10.79</v>
      </c>
      <c r="AA63">
        <v>158.11000000000001</v>
      </c>
      <c r="AB63">
        <v>31.62</v>
      </c>
      <c r="AC63">
        <v>55.6</v>
      </c>
      <c r="AD63">
        <v>30</v>
      </c>
      <c r="AE63">
        <v>58</v>
      </c>
      <c r="AF63">
        <v>29</v>
      </c>
      <c r="AG63">
        <v>10.59</v>
      </c>
      <c r="AH63">
        <v>19.91</v>
      </c>
      <c r="AI63">
        <v>19.91</v>
      </c>
      <c r="AJ63">
        <v>25.08</v>
      </c>
      <c r="AK63">
        <v>137</v>
      </c>
      <c r="AL63">
        <v>58</v>
      </c>
    </row>
    <row r="64" spans="1:38">
      <c r="A64" t="s">
        <v>106</v>
      </c>
      <c r="B64" s="34">
        <v>168.81</v>
      </c>
      <c r="C64" s="34">
        <v>49.51</v>
      </c>
      <c r="D64" s="93">
        <f t="shared" si="0"/>
        <v>97</v>
      </c>
      <c r="E64" s="34">
        <v>0</v>
      </c>
      <c r="F64" s="34"/>
      <c r="G64" s="34"/>
      <c r="H64" s="34"/>
      <c r="I64" s="34"/>
      <c r="J64" s="37">
        <v>6.73</v>
      </c>
      <c r="K64" s="37">
        <v>6.73</v>
      </c>
      <c r="L64" s="37">
        <v>6.9</v>
      </c>
      <c r="M64">
        <v>71.760000000000005</v>
      </c>
      <c r="N64">
        <v>231.48</v>
      </c>
      <c r="O64">
        <v>53.05</v>
      </c>
      <c r="P64">
        <v>2.02</v>
      </c>
      <c r="Q64">
        <v>11.61</v>
      </c>
      <c r="R64" s="93">
        <v>32.33</v>
      </c>
      <c r="S64" s="93">
        <v>32.340000000000003</v>
      </c>
      <c r="T64" s="93">
        <v>32.33</v>
      </c>
      <c r="U64">
        <v>1.92</v>
      </c>
      <c r="V64">
        <v>42.385908000000001</v>
      </c>
      <c r="W64">
        <v>2.2799999999999998</v>
      </c>
      <c r="X64">
        <v>30.14</v>
      </c>
      <c r="Y64">
        <v>10.029999999999999</v>
      </c>
      <c r="Z64">
        <v>10.050000000000001</v>
      </c>
      <c r="AA64">
        <v>142.28</v>
      </c>
      <c r="AB64">
        <v>28.45</v>
      </c>
      <c r="AC64">
        <v>49.85</v>
      </c>
      <c r="AD64">
        <v>29</v>
      </c>
      <c r="AE64">
        <v>49</v>
      </c>
      <c r="AF64">
        <v>25</v>
      </c>
      <c r="AG64">
        <v>10.27</v>
      </c>
      <c r="AH64">
        <v>20.34</v>
      </c>
      <c r="AI64">
        <v>20.34</v>
      </c>
      <c r="AJ64">
        <v>26.04</v>
      </c>
      <c r="AK64">
        <v>123</v>
      </c>
      <c r="AL64">
        <v>52</v>
      </c>
    </row>
    <row r="65" spans="1:38">
      <c r="A65" t="s">
        <v>107</v>
      </c>
      <c r="B65" s="34">
        <v>168.81</v>
      </c>
      <c r="C65" s="34">
        <v>49.51</v>
      </c>
      <c r="D65" s="93">
        <f t="shared" si="0"/>
        <v>97</v>
      </c>
      <c r="E65" s="34">
        <v>0</v>
      </c>
      <c r="F65" s="34"/>
      <c r="G65" s="34"/>
      <c r="H65" s="34"/>
      <c r="I65" s="34"/>
      <c r="J65" s="37">
        <v>6.42</v>
      </c>
      <c r="K65" s="37">
        <v>6.42</v>
      </c>
      <c r="L65" s="37">
        <v>6.57</v>
      </c>
      <c r="M65">
        <v>71.760000000000005</v>
      </c>
      <c r="N65">
        <v>231.48</v>
      </c>
      <c r="O65">
        <v>53.05</v>
      </c>
      <c r="P65">
        <v>2.02</v>
      </c>
      <c r="Q65">
        <v>11.23</v>
      </c>
      <c r="R65" s="93">
        <v>32.33</v>
      </c>
      <c r="S65" s="93">
        <v>32.340000000000003</v>
      </c>
      <c r="T65" s="93">
        <v>32.33</v>
      </c>
      <c r="U65">
        <v>1.92</v>
      </c>
      <c r="V65">
        <v>36.141815999999999</v>
      </c>
      <c r="W65">
        <v>2.2799999999999998</v>
      </c>
      <c r="X65">
        <v>35.83</v>
      </c>
      <c r="Y65">
        <v>11.94</v>
      </c>
      <c r="Z65">
        <v>11.94</v>
      </c>
      <c r="AA65">
        <v>126.44</v>
      </c>
      <c r="AB65">
        <v>25.29</v>
      </c>
      <c r="AC65">
        <v>43.54</v>
      </c>
      <c r="AD65">
        <v>23.5</v>
      </c>
      <c r="AE65">
        <v>42</v>
      </c>
      <c r="AF65">
        <v>21</v>
      </c>
      <c r="AG65">
        <v>10.02</v>
      </c>
      <c r="AH65">
        <v>19.73</v>
      </c>
      <c r="AI65">
        <v>19.73</v>
      </c>
      <c r="AJ65">
        <v>26.04</v>
      </c>
      <c r="AK65">
        <v>109</v>
      </c>
      <c r="AL65">
        <v>46</v>
      </c>
    </row>
    <row r="66" spans="1:38">
      <c r="A66" t="s">
        <v>108</v>
      </c>
      <c r="B66" s="34">
        <v>194.86</v>
      </c>
      <c r="C66" s="34">
        <v>49.5</v>
      </c>
      <c r="D66" s="93">
        <f t="shared" si="0"/>
        <v>97</v>
      </c>
      <c r="E66" s="34">
        <v>0</v>
      </c>
      <c r="F66" s="34"/>
      <c r="G66" s="34"/>
      <c r="H66" s="34"/>
      <c r="I66" s="34"/>
      <c r="J66" s="37">
        <v>5.21</v>
      </c>
      <c r="K66" s="37">
        <v>5.21</v>
      </c>
      <c r="L66" s="37">
        <v>5.35</v>
      </c>
      <c r="M66">
        <v>71.760000000000005</v>
      </c>
      <c r="N66">
        <v>231.48</v>
      </c>
      <c r="O66">
        <v>53.05</v>
      </c>
      <c r="P66">
        <v>2.02</v>
      </c>
      <c r="Q66">
        <v>10.91</v>
      </c>
      <c r="R66" s="93">
        <v>32.33</v>
      </c>
      <c r="S66" s="93">
        <v>32.340000000000003</v>
      </c>
      <c r="T66" s="93">
        <v>32.33</v>
      </c>
      <c r="U66">
        <v>1.92</v>
      </c>
      <c r="V66">
        <v>29.353068</v>
      </c>
      <c r="W66">
        <v>2.2799999999999998</v>
      </c>
      <c r="X66">
        <v>35.659999999999997</v>
      </c>
      <c r="Y66">
        <v>11.88</v>
      </c>
      <c r="Z66">
        <v>11.89</v>
      </c>
      <c r="AA66">
        <v>110.62</v>
      </c>
      <c r="AB66">
        <v>22.12</v>
      </c>
      <c r="AC66">
        <v>37.880000000000003</v>
      </c>
      <c r="AD66">
        <v>20</v>
      </c>
      <c r="AE66">
        <v>37</v>
      </c>
      <c r="AF66">
        <v>18</v>
      </c>
      <c r="AG66">
        <v>18.149999999999999</v>
      </c>
      <c r="AH66">
        <v>29.56</v>
      </c>
      <c r="AI66">
        <v>29.56</v>
      </c>
      <c r="AJ66">
        <v>26.04</v>
      </c>
      <c r="AK66">
        <v>95</v>
      </c>
      <c r="AL66">
        <v>40</v>
      </c>
    </row>
    <row r="67" spans="1:38">
      <c r="A67" t="s">
        <v>109</v>
      </c>
      <c r="B67" s="34">
        <v>205.35</v>
      </c>
      <c r="C67" s="34">
        <v>58.98</v>
      </c>
      <c r="D67" s="93">
        <f t="shared" si="0"/>
        <v>97.5</v>
      </c>
      <c r="E67" s="34">
        <v>0</v>
      </c>
      <c r="F67" s="34"/>
      <c r="G67" s="34"/>
      <c r="H67" s="34"/>
      <c r="I67" s="34"/>
      <c r="J67" s="37">
        <v>4.3499999999999996</v>
      </c>
      <c r="K67" s="37">
        <v>4.3499999999999996</v>
      </c>
      <c r="L67" s="37">
        <v>4.46</v>
      </c>
      <c r="M67">
        <v>71.760000000000005</v>
      </c>
      <c r="N67">
        <v>231.48</v>
      </c>
      <c r="O67">
        <v>81.98</v>
      </c>
      <c r="P67">
        <v>2.02</v>
      </c>
      <c r="Q67">
        <v>10.75</v>
      </c>
      <c r="R67" s="93">
        <v>32.5</v>
      </c>
      <c r="S67" s="93">
        <v>32.5</v>
      </c>
      <c r="T67" s="93">
        <v>32.5</v>
      </c>
      <c r="U67">
        <v>2</v>
      </c>
      <c r="V67">
        <v>21.893225999999999</v>
      </c>
      <c r="W67">
        <v>2.2799999999999998</v>
      </c>
      <c r="X67">
        <v>35.31</v>
      </c>
      <c r="Y67">
        <v>11.77</v>
      </c>
      <c r="Z67">
        <v>11.77</v>
      </c>
      <c r="AA67">
        <v>93.2</v>
      </c>
      <c r="AB67">
        <v>18.64</v>
      </c>
      <c r="AC67">
        <v>27.48</v>
      </c>
      <c r="AD67">
        <v>17</v>
      </c>
      <c r="AE67">
        <v>29</v>
      </c>
      <c r="AF67">
        <v>15</v>
      </c>
      <c r="AG67">
        <v>18.07</v>
      </c>
      <c r="AH67">
        <v>28.82</v>
      </c>
      <c r="AI67">
        <v>28.82</v>
      </c>
      <c r="AJ67">
        <v>26.04</v>
      </c>
      <c r="AK67">
        <v>77</v>
      </c>
      <c r="AL67">
        <v>33</v>
      </c>
    </row>
    <row r="68" spans="1:38">
      <c r="A68" t="s">
        <v>110</v>
      </c>
      <c r="B68" s="34">
        <v>205.35</v>
      </c>
      <c r="C68" s="34">
        <v>58.98</v>
      </c>
      <c r="D68" s="93">
        <f t="shared" ref="D68:D98" si="1">R68+S68+T68</f>
        <v>88.67</v>
      </c>
      <c r="E68" s="34">
        <v>0</v>
      </c>
      <c r="F68" s="34"/>
      <c r="G68" s="34"/>
      <c r="H68" s="34"/>
      <c r="I68" s="34"/>
      <c r="J68" s="37">
        <v>3.46</v>
      </c>
      <c r="K68" s="37">
        <v>3.46</v>
      </c>
      <c r="L68" s="37">
        <v>3.54</v>
      </c>
      <c r="M68">
        <v>71.760000000000005</v>
      </c>
      <c r="N68">
        <v>231.48</v>
      </c>
      <c r="O68">
        <v>101.02</v>
      </c>
      <c r="P68">
        <v>2.02</v>
      </c>
      <c r="Q68">
        <v>10.57</v>
      </c>
      <c r="R68" s="93">
        <v>33</v>
      </c>
      <c r="S68" s="93">
        <v>26</v>
      </c>
      <c r="T68" s="93">
        <v>29.67</v>
      </c>
      <c r="U68">
        <v>2</v>
      </c>
      <c r="V68">
        <v>16.388310000000001</v>
      </c>
      <c r="W68">
        <v>2.2799999999999998</v>
      </c>
      <c r="X68">
        <v>34.659999999999997</v>
      </c>
      <c r="Y68">
        <v>11.56</v>
      </c>
      <c r="Z68">
        <v>11.55</v>
      </c>
      <c r="AA68">
        <v>75.78</v>
      </c>
      <c r="AB68">
        <v>15.16</v>
      </c>
      <c r="AC68">
        <v>21.59</v>
      </c>
      <c r="AD68">
        <v>13</v>
      </c>
      <c r="AE68">
        <v>21</v>
      </c>
      <c r="AF68">
        <v>11</v>
      </c>
      <c r="AG68">
        <v>17.989999999999998</v>
      </c>
      <c r="AH68">
        <v>28.15</v>
      </c>
      <c r="AI68">
        <v>28.15</v>
      </c>
      <c r="AJ68">
        <v>26.04</v>
      </c>
      <c r="AK68">
        <v>63</v>
      </c>
      <c r="AL68">
        <v>27</v>
      </c>
    </row>
    <row r="69" spans="1:38">
      <c r="A69" t="s">
        <v>111</v>
      </c>
      <c r="B69" s="34">
        <v>205.35</v>
      </c>
      <c r="C69" s="34">
        <v>68.03</v>
      </c>
      <c r="D69" s="93">
        <f t="shared" si="1"/>
        <v>39.129999999999995</v>
      </c>
      <c r="E69" s="34">
        <v>0</v>
      </c>
      <c r="F69" s="34"/>
      <c r="G69" s="34"/>
      <c r="H69" s="34"/>
      <c r="I69" s="34"/>
      <c r="J69" s="37">
        <v>2.4</v>
      </c>
      <c r="K69" s="37">
        <v>2.4</v>
      </c>
      <c r="L69" s="37">
        <v>2.4500000000000002</v>
      </c>
      <c r="M69">
        <v>67.52</v>
      </c>
      <c r="N69">
        <v>271.27</v>
      </c>
      <c r="O69">
        <v>101.02</v>
      </c>
      <c r="P69">
        <v>2.02</v>
      </c>
      <c r="Q69">
        <v>10.5</v>
      </c>
      <c r="R69" s="93">
        <v>16.059999999999999</v>
      </c>
      <c r="S69" s="93">
        <v>12</v>
      </c>
      <c r="T69" s="93">
        <v>11.07</v>
      </c>
      <c r="U69">
        <v>2</v>
      </c>
      <c r="V69">
        <v>9.4050419999999999</v>
      </c>
      <c r="W69">
        <v>2.2799999999999998</v>
      </c>
      <c r="X69">
        <v>34.31</v>
      </c>
      <c r="Y69">
        <v>11.43</v>
      </c>
      <c r="Z69">
        <v>11.44</v>
      </c>
      <c r="AA69">
        <v>58.36</v>
      </c>
      <c r="AB69">
        <v>11.67</v>
      </c>
      <c r="AC69">
        <v>14.87</v>
      </c>
      <c r="AD69">
        <v>10</v>
      </c>
      <c r="AE69">
        <v>11</v>
      </c>
      <c r="AF69">
        <v>6</v>
      </c>
      <c r="AG69">
        <v>17.77</v>
      </c>
      <c r="AH69">
        <v>27.42</v>
      </c>
      <c r="AI69">
        <v>27.42</v>
      </c>
      <c r="AJ69">
        <v>27.01</v>
      </c>
      <c r="AK69">
        <v>49</v>
      </c>
      <c r="AL69">
        <v>21</v>
      </c>
    </row>
    <row r="70" spans="1:38">
      <c r="A70" t="s">
        <v>112</v>
      </c>
      <c r="B70" s="34">
        <v>205.35</v>
      </c>
      <c r="C70" s="34">
        <v>68.03</v>
      </c>
      <c r="D70" s="93">
        <f t="shared" si="1"/>
        <v>18.149999999999999</v>
      </c>
      <c r="E70" s="34">
        <v>0</v>
      </c>
      <c r="F70" s="34"/>
      <c r="G70" s="34"/>
      <c r="H70" s="34"/>
      <c r="I70" s="34"/>
      <c r="J70" s="37">
        <v>1.62</v>
      </c>
      <c r="K70" s="37">
        <v>1.62</v>
      </c>
      <c r="L70" s="37">
        <v>1.66</v>
      </c>
      <c r="M70">
        <v>67.52</v>
      </c>
      <c r="N70">
        <v>271.27</v>
      </c>
      <c r="O70">
        <v>101.02</v>
      </c>
      <c r="P70">
        <v>2.02</v>
      </c>
      <c r="Q70">
        <v>10.51</v>
      </c>
      <c r="R70" s="93">
        <v>7.45</v>
      </c>
      <c r="S70" s="93">
        <v>5</v>
      </c>
      <c r="T70" s="93">
        <v>5.7</v>
      </c>
      <c r="U70">
        <v>2</v>
      </c>
      <c r="V70">
        <v>5.1547799999999997</v>
      </c>
      <c r="W70">
        <v>2.2799999999999998</v>
      </c>
      <c r="X70">
        <v>37.82</v>
      </c>
      <c r="Y70">
        <v>12.61</v>
      </c>
      <c r="Z70">
        <v>12.61</v>
      </c>
      <c r="AA70">
        <v>40.94</v>
      </c>
      <c r="AB70">
        <v>8.19</v>
      </c>
      <c r="AC70">
        <v>8.2100000000000009</v>
      </c>
      <c r="AD70">
        <v>7</v>
      </c>
      <c r="AE70">
        <v>5</v>
      </c>
      <c r="AF70">
        <v>3</v>
      </c>
      <c r="AG70">
        <v>17.66</v>
      </c>
      <c r="AH70">
        <v>27.08</v>
      </c>
      <c r="AI70">
        <v>27.08</v>
      </c>
      <c r="AJ70">
        <v>27.01</v>
      </c>
      <c r="AK70">
        <v>35</v>
      </c>
      <c r="AL70">
        <v>15</v>
      </c>
    </row>
    <row r="71" spans="1:38">
      <c r="A71" t="s">
        <v>113</v>
      </c>
      <c r="B71" s="34">
        <v>205.35</v>
      </c>
      <c r="C71" s="34">
        <v>68.03</v>
      </c>
      <c r="D71" s="93">
        <f t="shared" si="1"/>
        <v>8.85</v>
      </c>
      <c r="E71" s="34">
        <v>0</v>
      </c>
      <c r="F71" s="34"/>
      <c r="G71" s="34"/>
      <c r="H71" s="34"/>
      <c r="I71" s="34"/>
      <c r="J71" s="37">
        <v>0.91</v>
      </c>
      <c r="K71" s="37">
        <v>0.91</v>
      </c>
      <c r="L71" s="37">
        <v>0.94</v>
      </c>
      <c r="M71">
        <v>67.52</v>
      </c>
      <c r="N71">
        <v>271.27</v>
      </c>
      <c r="O71">
        <v>101.02</v>
      </c>
      <c r="P71">
        <v>1.94</v>
      </c>
      <c r="Q71">
        <v>13.67</v>
      </c>
      <c r="R71" s="93">
        <v>5</v>
      </c>
      <c r="S71" s="93">
        <v>1</v>
      </c>
      <c r="T71" s="93">
        <v>2.85</v>
      </c>
      <c r="U71">
        <v>2</v>
      </c>
      <c r="V71">
        <v>2.0521859999999998</v>
      </c>
      <c r="W71">
        <v>2.2799999999999998</v>
      </c>
      <c r="X71">
        <v>37.659999999999997</v>
      </c>
      <c r="Y71">
        <v>12.56</v>
      </c>
      <c r="Z71">
        <v>12.55</v>
      </c>
      <c r="AA71">
        <v>34.31</v>
      </c>
      <c r="AB71">
        <v>6.86</v>
      </c>
      <c r="AC71">
        <v>1.4</v>
      </c>
      <c r="AD71">
        <v>5</v>
      </c>
      <c r="AE71">
        <v>8</v>
      </c>
      <c r="AF71">
        <v>4</v>
      </c>
      <c r="AG71">
        <v>17.2</v>
      </c>
      <c r="AH71">
        <v>26.52</v>
      </c>
      <c r="AI71">
        <v>26.52</v>
      </c>
      <c r="AJ71">
        <v>27.01</v>
      </c>
      <c r="AK71">
        <v>25</v>
      </c>
      <c r="AL71">
        <v>10</v>
      </c>
    </row>
    <row r="72" spans="1:38">
      <c r="A72" t="s">
        <v>114</v>
      </c>
      <c r="B72" s="34">
        <v>205.35</v>
      </c>
      <c r="C72" s="34">
        <v>68.03</v>
      </c>
      <c r="D72" s="93">
        <f t="shared" si="1"/>
        <v>1.95</v>
      </c>
      <c r="E72" s="34">
        <v>0</v>
      </c>
      <c r="F72" s="34"/>
      <c r="G72" s="34"/>
      <c r="H72" s="34"/>
      <c r="I72" s="34"/>
      <c r="J72" s="37">
        <v>0.44</v>
      </c>
      <c r="K72" s="37">
        <v>0.44</v>
      </c>
      <c r="L72" s="37">
        <v>0.45</v>
      </c>
      <c r="M72">
        <v>67.52</v>
      </c>
      <c r="N72">
        <v>271.27</v>
      </c>
      <c r="O72">
        <v>101.02</v>
      </c>
      <c r="P72">
        <v>1.94</v>
      </c>
      <c r="Q72">
        <v>13.4</v>
      </c>
      <c r="R72" s="93">
        <v>1</v>
      </c>
      <c r="S72" s="93">
        <v>0</v>
      </c>
      <c r="T72" s="93">
        <v>0.95</v>
      </c>
      <c r="U72">
        <v>2</v>
      </c>
      <c r="V72">
        <v>0.49602600000000002</v>
      </c>
      <c r="W72">
        <v>2.2799999999999998</v>
      </c>
      <c r="X72">
        <v>37.31</v>
      </c>
      <c r="Y72">
        <v>12.43</v>
      </c>
      <c r="Z72">
        <v>12.44</v>
      </c>
      <c r="AA72">
        <v>23.58</v>
      </c>
      <c r="AB72">
        <v>4.72</v>
      </c>
      <c r="AC72">
        <v>0.28000000000000003</v>
      </c>
      <c r="AD72">
        <v>3</v>
      </c>
      <c r="AE72">
        <v>10</v>
      </c>
      <c r="AF72">
        <v>5</v>
      </c>
      <c r="AG72">
        <v>15.11</v>
      </c>
      <c r="AH72">
        <v>26.1</v>
      </c>
      <c r="AI72">
        <v>26.1</v>
      </c>
      <c r="AJ72">
        <v>27.01</v>
      </c>
      <c r="AK72">
        <v>18</v>
      </c>
      <c r="AL72">
        <v>7</v>
      </c>
    </row>
    <row r="73" spans="1:38">
      <c r="A73" t="s">
        <v>115</v>
      </c>
      <c r="B73" s="34">
        <v>205.35</v>
      </c>
      <c r="C73" s="34">
        <v>68.03</v>
      </c>
      <c r="D73" s="93">
        <f t="shared" si="1"/>
        <v>0.1</v>
      </c>
      <c r="E73" s="34">
        <v>0</v>
      </c>
      <c r="F73" s="34"/>
      <c r="G73" s="34"/>
      <c r="H73" s="34"/>
      <c r="I73" s="34"/>
      <c r="J73" s="37">
        <v>0.15</v>
      </c>
      <c r="K73" s="37">
        <v>0.15</v>
      </c>
      <c r="L73" s="37">
        <v>0.16</v>
      </c>
      <c r="M73">
        <v>67.52</v>
      </c>
      <c r="N73">
        <v>271.27</v>
      </c>
      <c r="O73">
        <v>101.02</v>
      </c>
      <c r="P73">
        <v>1.94</v>
      </c>
      <c r="Q73">
        <v>13.08</v>
      </c>
      <c r="R73" s="93">
        <v>0</v>
      </c>
      <c r="S73" s="93">
        <v>0</v>
      </c>
      <c r="T73" s="93">
        <v>0.1</v>
      </c>
      <c r="U73">
        <v>2</v>
      </c>
      <c r="V73">
        <v>0</v>
      </c>
      <c r="W73">
        <v>2.2799999999999998</v>
      </c>
      <c r="X73">
        <v>36.659999999999997</v>
      </c>
      <c r="Y73">
        <v>12.22</v>
      </c>
      <c r="Z73">
        <v>12.22</v>
      </c>
      <c r="AA73">
        <v>12.86</v>
      </c>
      <c r="AB73">
        <v>2.57</v>
      </c>
      <c r="AC73">
        <v>0</v>
      </c>
      <c r="AD73">
        <v>2</v>
      </c>
      <c r="AE73">
        <v>6</v>
      </c>
      <c r="AF73">
        <v>3</v>
      </c>
      <c r="AG73">
        <v>14.55</v>
      </c>
      <c r="AH73">
        <v>25.68</v>
      </c>
      <c r="AI73">
        <v>25.68</v>
      </c>
      <c r="AJ73">
        <v>27.01</v>
      </c>
      <c r="AK73">
        <v>14</v>
      </c>
      <c r="AL73">
        <v>6</v>
      </c>
    </row>
    <row r="74" spans="1:38">
      <c r="A74" t="s">
        <v>116</v>
      </c>
      <c r="B74" s="34">
        <v>253.58</v>
      </c>
      <c r="C74" s="34">
        <v>68.03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0.02</v>
      </c>
      <c r="K74" s="37">
        <v>0.02</v>
      </c>
      <c r="L74" s="37">
        <v>0.02</v>
      </c>
      <c r="M74">
        <v>67.52</v>
      </c>
      <c r="N74">
        <v>271.27</v>
      </c>
      <c r="O74">
        <v>101.02</v>
      </c>
      <c r="P74">
        <v>1.94</v>
      </c>
      <c r="Q74">
        <v>15.7</v>
      </c>
      <c r="R74" s="93">
        <v>0</v>
      </c>
      <c r="S74" s="93">
        <v>0</v>
      </c>
      <c r="T74" s="93">
        <v>0</v>
      </c>
      <c r="U74">
        <v>2</v>
      </c>
      <c r="V74">
        <v>0</v>
      </c>
      <c r="W74">
        <v>2.2799999999999998</v>
      </c>
      <c r="X74">
        <v>36.31</v>
      </c>
      <c r="Y74">
        <v>12.11</v>
      </c>
      <c r="Z74">
        <v>12.1</v>
      </c>
      <c r="AA74">
        <v>2.13</v>
      </c>
      <c r="AB74">
        <v>0.43</v>
      </c>
      <c r="AC74">
        <v>0</v>
      </c>
      <c r="AD74">
        <v>1</v>
      </c>
      <c r="AE74">
        <v>1</v>
      </c>
      <c r="AF74">
        <v>1</v>
      </c>
      <c r="AG74">
        <v>14.19</v>
      </c>
      <c r="AH74">
        <v>25.39</v>
      </c>
      <c r="AI74">
        <v>25.39</v>
      </c>
      <c r="AJ74">
        <v>27.01</v>
      </c>
      <c r="AK74">
        <v>4</v>
      </c>
      <c r="AL74">
        <v>1</v>
      </c>
    </row>
    <row r="75" spans="1:38">
      <c r="A75" t="s">
        <v>117</v>
      </c>
      <c r="B75" s="34">
        <v>260.99</v>
      </c>
      <c r="C75" s="34">
        <v>68.03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67.52</v>
      </c>
      <c r="N75">
        <v>271.27</v>
      </c>
      <c r="O75">
        <v>101.02</v>
      </c>
      <c r="P75">
        <v>1.94</v>
      </c>
      <c r="Q75">
        <v>15.67</v>
      </c>
      <c r="R75" s="93">
        <v>0</v>
      </c>
      <c r="S75" s="93">
        <v>0</v>
      </c>
      <c r="T75" s="93">
        <v>0</v>
      </c>
      <c r="U75">
        <v>2</v>
      </c>
      <c r="V75">
        <v>0</v>
      </c>
      <c r="W75">
        <v>2.31</v>
      </c>
      <c r="X75">
        <v>35.97</v>
      </c>
      <c r="Y75">
        <v>12</v>
      </c>
      <c r="Z75">
        <v>11.99</v>
      </c>
      <c r="AA75">
        <v>1.2</v>
      </c>
      <c r="AB75">
        <v>0.24</v>
      </c>
      <c r="AC75">
        <v>0</v>
      </c>
      <c r="AD75">
        <v>0</v>
      </c>
      <c r="AE75">
        <v>0</v>
      </c>
      <c r="AF75">
        <v>0</v>
      </c>
      <c r="AG75">
        <v>12.51</v>
      </c>
      <c r="AH75">
        <v>26.08</v>
      </c>
      <c r="AI75">
        <v>26.08</v>
      </c>
      <c r="AJ75">
        <v>27.01</v>
      </c>
      <c r="AK75">
        <v>0</v>
      </c>
      <c r="AL75">
        <v>0</v>
      </c>
    </row>
    <row r="76" spans="1:38">
      <c r="A76" t="s">
        <v>118</v>
      </c>
      <c r="B76" s="34">
        <v>260.99</v>
      </c>
      <c r="C76" s="34">
        <v>68.03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67.52</v>
      </c>
      <c r="N76">
        <v>271.27</v>
      </c>
      <c r="O76">
        <v>101.02</v>
      </c>
      <c r="P76">
        <v>1.94</v>
      </c>
      <c r="Q76">
        <v>18.07</v>
      </c>
      <c r="R76" s="93">
        <v>0</v>
      </c>
      <c r="S76" s="93">
        <v>0</v>
      </c>
      <c r="T76" s="93">
        <v>0</v>
      </c>
      <c r="U76">
        <v>2</v>
      </c>
      <c r="V76">
        <v>0</v>
      </c>
      <c r="W76">
        <v>2.31</v>
      </c>
      <c r="X76">
        <v>34.659999999999997</v>
      </c>
      <c r="Y76">
        <v>11.56</v>
      </c>
      <c r="Z76">
        <v>11.55</v>
      </c>
      <c r="AA76">
        <v>0.53</v>
      </c>
      <c r="AB76">
        <v>0.11</v>
      </c>
      <c r="AC76">
        <v>0</v>
      </c>
      <c r="AD76">
        <v>0</v>
      </c>
      <c r="AE76">
        <v>0</v>
      </c>
      <c r="AF76">
        <v>0</v>
      </c>
      <c r="AG76">
        <v>11.51</v>
      </c>
      <c r="AH76">
        <v>26.22</v>
      </c>
      <c r="AI76">
        <v>26.22</v>
      </c>
      <c r="AJ76">
        <v>27.01</v>
      </c>
      <c r="AK76">
        <v>0</v>
      </c>
      <c r="AL76">
        <v>0</v>
      </c>
    </row>
    <row r="77" spans="1:38">
      <c r="A77" t="s">
        <v>119</v>
      </c>
      <c r="B77" s="34">
        <v>212.77</v>
      </c>
      <c r="C77" s="34">
        <v>68.03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67.52</v>
      </c>
      <c r="N77">
        <v>271.27</v>
      </c>
      <c r="O77">
        <v>101.02</v>
      </c>
      <c r="P77">
        <v>1.94</v>
      </c>
      <c r="Q77">
        <v>17.93</v>
      </c>
      <c r="R77" s="93">
        <v>0</v>
      </c>
      <c r="S77" s="93">
        <v>0</v>
      </c>
      <c r="T77" s="93">
        <v>0</v>
      </c>
      <c r="U77">
        <v>2</v>
      </c>
      <c r="V77">
        <v>0</v>
      </c>
      <c r="W77">
        <v>2.31</v>
      </c>
      <c r="X77">
        <v>33.619999999999997</v>
      </c>
      <c r="Y77">
        <v>11.21</v>
      </c>
      <c r="Z77">
        <v>11.21</v>
      </c>
      <c r="AA77">
        <v>0.14000000000000001</v>
      </c>
      <c r="AB77">
        <v>0.03</v>
      </c>
      <c r="AC77">
        <v>0</v>
      </c>
      <c r="AD77">
        <v>0</v>
      </c>
      <c r="AE77">
        <v>0</v>
      </c>
      <c r="AF77">
        <v>0</v>
      </c>
      <c r="AG77">
        <v>10.84</v>
      </c>
      <c r="AH77">
        <v>42.17</v>
      </c>
      <c r="AI77">
        <v>42.17</v>
      </c>
      <c r="AJ77">
        <v>27.01</v>
      </c>
      <c r="AK77">
        <v>0</v>
      </c>
      <c r="AL77">
        <v>0</v>
      </c>
    </row>
    <row r="78" spans="1:38">
      <c r="A78" t="s">
        <v>120</v>
      </c>
      <c r="B78" s="34">
        <v>205.35</v>
      </c>
      <c r="C78" s="34">
        <v>68.03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67.52</v>
      </c>
      <c r="N78">
        <v>271.27</v>
      </c>
      <c r="O78">
        <v>101.02</v>
      </c>
      <c r="P78">
        <v>1.94</v>
      </c>
      <c r="Q78">
        <v>23.74</v>
      </c>
      <c r="R78" s="93">
        <v>0</v>
      </c>
      <c r="S78" s="93">
        <v>0</v>
      </c>
      <c r="T78" s="93">
        <v>0</v>
      </c>
      <c r="U78">
        <v>2</v>
      </c>
      <c r="V78">
        <v>0</v>
      </c>
      <c r="W78">
        <v>2.31</v>
      </c>
      <c r="X78">
        <v>27.81</v>
      </c>
      <c r="Y78">
        <v>9.27</v>
      </c>
      <c r="Z78">
        <v>9.27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8.1999999999999993</v>
      </c>
      <c r="AH78">
        <v>42.84</v>
      </c>
      <c r="AI78">
        <v>42.84</v>
      </c>
      <c r="AJ78">
        <v>27.01</v>
      </c>
      <c r="AK78">
        <v>0</v>
      </c>
      <c r="AL78">
        <v>0</v>
      </c>
    </row>
    <row r="79" spans="1:38">
      <c r="A79" t="s">
        <v>121</v>
      </c>
      <c r="B79" s="34">
        <v>205.35</v>
      </c>
      <c r="C79" s="34">
        <v>68.03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67.52</v>
      </c>
      <c r="N79">
        <v>271.27</v>
      </c>
      <c r="O79">
        <v>101.02</v>
      </c>
      <c r="P79">
        <v>1.94</v>
      </c>
      <c r="Q79">
        <v>23.28</v>
      </c>
      <c r="R79" s="93">
        <v>0</v>
      </c>
      <c r="S79" s="93">
        <v>0</v>
      </c>
      <c r="T79" s="93">
        <v>0</v>
      </c>
      <c r="U79">
        <v>2</v>
      </c>
      <c r="V79">
        <v>0</v>
      </c>
      <c r="W79">
        <v>2.31</v>
      </c>
      <c r="X79">
        <v>28.16</v>
      </c>
      <c r="Y79">
        <v>9.3800000000000008</v>
      </c>
      <c r="Z79">
        <v>9.39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8.25</v>
      </c>
      <c r="AH79">
        <v>43.33</v>
      </c>
      <c r="AI79">
        <v>43.33</v>
      </c>
      <c r="AJ79">
        <v>26.04</v>
      </c>
      <c r="AK79">
        <v>0</v>
      </c>
      <c r="AL79">
        <v>0</v>
      </c>
    </row>
    <row r="80" spans="1:38">
      <c r="A80" t="s">
        <v>122</v>
      </c>
      <c r="B80" s="34">
        <v>205.35</v>
      </c>
      <c r="C80" s="34">
        <v>68.03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67.52</v>
      </c>
      <c r="N80">
        <v>271.27</v>
      </c>
      <c r="O80">
        <v>101.02</v>
      </c>
      <c r="P80">
        <v>1.94</v>
      </c>
      <c r="Q80">
        <v>23.68</v>
      </c>
      <c r="R80" s="93">
        <v>0</v>
      </c>
      <c r="S80" s="93">
        <v>0</v>
      </c>
      <c r="T80" s="93">
        <v>0</v>
      </c>
      <c r="U80">
        <v>2</v>
      </c>
      <c r="V80">
        <v>0</v>
      </c>
      <c r="W80">
        <v>2.31</v>
      </c>
      <c r="X80">
        <v>28.81</v>
      </c>
      <c r="Y80">
        <v>9.61</v>
      </c>
      <c r="Z80">
        <v>9.6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8.31</v>
      </c>
      <c r="AH80">
        <v>43.33</v>
      </c>
      <c r="AI80">
        <v>43.33</v>
      </c>
      <c r="AJ80">
        <v>26.04</v>
      </c>
      <c r="AK80">
        <v>0</v>
      </c>
      <c r="AL80">
        <v>0</v>
      </c>
    </row>
    <row r="81" spans="1:38">
      <c r="A81" t="s">
        <v>123</v>
      </c>
      <c r="B81" s="34">
        <v>205.35</v>
      </c>
      <c r="C81" s="34">
        <v>68.03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67.52</v>
      </c>
      <c r="N81">
        <v>271.27</v>
      </c>
      <c r="O81">
        <v>101.02</v>
      </c>
      <c r="P81">
        <v>1.94</v>
      </c>
      <c r="Q81">
        <v>23.28</v>
      </c>
      <c r="R81" s="93">
        <v>0</v>
      </c>
      <c r="S81" s="93">
        <v>0</v>
      </c>
      <c r="T81" s="93">
        <v>0</v>
      </c>
      <c r="U81">
        <v>2</v>
      </c>
      <c r="V81">
        <v>0</v>
      </c>
      <c r="W81">
        <v>2.31</v>
      </c>
      <c r="X81">
        <v>29.81</v>
      </c>
      <c r="Y81">
        <v>9.93</v>
      </c>
      <c r="Z81">
        <v>9.94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8.42</v>
      </c>
      <c r="AH81">
        <v>61.95</v>
      </c>
      <c r="AI81">
        <v>61.95</v>
      </c>
      <c r="AJ81">
        <v>26.04</v>
      </c>
      <c r="AK81">
        <v>0</v>
      </c>
      <c r="AL81">
        <v>0</v>
      </c>
    </row>
    <row r="82" spans="1:38">
      <c r="A82" t="s">
        <v>124</v>
      </c>
      <c r="B82" s="34">
        <v>205.35</v>
      </c>
      <c r="C82" s="34">
        <v>68.03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67.52</v>
      </c>
      <c r="N82">
        <v>271.27</v>
      </c>
      <c r="O82">
        <v>101.02</v>
      </c>
      <c r="P82">
        <v>1.94</v>
      </c>
      <c r="Q82">
        <v>17.07</v>
      </c>
      <c r="R82" s="93">
        <v>0</v>
      </c>
      <c r="S82" s="93">
        <v>0</v>
      </c>
      <c r="T82" s="93">
        <v>0</v>
      </c>
      <c r="U82">
        <v>2</v>
      </c>
      <c r="V82">
        <v>0</v>
      </c>
      <c r="W82">
        <v>2.31</v>
      </c>
      <c r="X82">
        <v>50.42</v>
      </c>
      <c r="Y82">
        <v>16.809999999999999</v>
      </c>
      <c r="Z82">
        <v>16.809999999999999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8.77</v>
      </c>
      <c r="AH82">
        <v>61.85</v>
      </c>
      <c r="AI82">
        <v>61.85</v>
      </c>
      <c r="AJ82">
        <v>26.04</v>
      </c>
      <c r="AK82">
        <v>0</v>
      </c>
      <c r="AL82">
        <v>0</v>
      </c>
    </row>
    <row r="83" spans="1:38">
      <c r="A83" t="s">
        <v>125</v>
      </c>
      <c r="B83" s="34">
        <v>205.35</v>
      </c>
      <c r="C83" s="34">
        <v>55.57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67.52</v>
      </c>
      <c r="N83">
        <v>271.27</v>
      </c>
      <c r="O83">
        <v>72.09</v>
      </c>
      <c r="P83">
        <v>1.94</v>
      </c>
      <c r="Q83">
        <v>16.93</v>
      </c>
      <c r="R83" s="93">
        <v>0</v>
      </c>
      <c r="S83" s="93">
        <v>0</v>
      </c>
      <c r="T83" s="93">
        <v>0</v>
      </c>
      <c r="U83">
        <v>2</v>
      </c>
      <c r="V83">
        <v>0</v>
      </c>
      <c r="W83">
        <v>2.31</v>
      </c>
      <c r="X83">
        <v>52.03</v>
      </c>
      <c r="Y83">
        <v>17.36</v>
      </c>
      <c r="Z83">
        <v>17.34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8.8800000000000008</v>
      </c>
      <c r="AH83">
        <v>80.56</v>
      </c>
      <c r="AI83">
        <v>80.56</v>
      </c>
      <c r="AJ83">
        <v>27.01</v>
      </c>
      <c r="AK83">
        <v>0</v>
      </c>
      <c r="AL83">
        <v>0</v>
      </c>
    </row>
    <row r="84" spans="1:38">
      <c r="A84" t="s">
        <v>126</v>
      </c>
      <c r="B84" s="34">
        <v>205.35</v>
      </c>
      <c r="C84" s="34">
        <v>55.57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67.52</v>
      </c>
      <c r="N84">
        <v>271.27</v>
      </c>
      <c r="O84">
        <v>47.26</v>
      </c>
      <c r="P84">
        <v>1.94</v>
      </c>
      <c r="Q84">
        <v>11.53</v>
      </c>
      <c r="R84" s="93">
        <v>0</v>
      </c>
      <c r="S84" s="93">
        <v>0</v>
      </c>
      <c r="T84" s="93">
        <v>0</v>
      </c>
      <c r="U84">
        <v>2</v>
      </c>
      <c r="V84">
        <v>0</v>
      </c>
      <c r="W84">
        <v>2.31</v>
      </c>
      <c r="X84">
        <v>53.01</v>
      </c>
      <c r="Y84">
        <v>17.66</v>
      </c>
      <c r="Z84">
        <v>17.670000000000002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9.01</v>
      </c>
      <c r="AH84">
        <v>80.349999999999994</v>
      </c>
      <c r="AI84">
        <v>80.349999999999994</v>
      </c>
      <c r="AJ84">
        <v>27.01</v>
      </c>
      <c r="AK84">
        <v>0</v>
      </c>
      <c r="AL84">
        <v>0</v>
      </c>
    </row>
    <row r="85" spans="1:38">
      <c r="A85" t="s">
        <v>127</v>
      </c>
      <c r="B85" s="34">
        <v>205.35</v>
      </c>
      <c r="C85" s="34">
        <v>55.57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67.52</v>
      </c>
      <c r="N85">
        <v>271.27</v>
      </c>
      <c r="O85">
        <v>47.26</v>
      </c>
      <c r="P85">
        <v>1.94</v>
      </c>
      <c r="Q85">
        <v>10.93</v>
      </c>
      <c r="R85" s="93">
        <v>0</v>
      </c>
      <c r="S85" s="93">
        <v>0</v>
      </c>
      <c r="T85" s="93">
        <v>0</v>
      </c>
      <c r="U85">
        <v>2</v>
      </c>
      <c r="V85">
        <v>0</v>
      </c>
      <c r="W85">
        <v>2.31</v>
      </c>
      <c r="X85">
        <v>72.73</v>
      </c>
      <c r="Y85">
        <v>24.25</v>
      </c>
      <c r="Z85">
        <v>24.24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9.25</v>
      </c>
      <c r="AH85">
        <v>80.14</v>
      </c>
      <c r="AI85">
        <v>80.14</v>
      </c>
      <c r="AJ85">
        <v>27.01</v>
      </c>
      <c r="AK85">
        <v>0</v>
      </c>
      <c r="AL85">
        <v>0</v>
      </c>
    </row>
    <row r="86" spans="1:38">
      <c r="A86" t="s">
        <v>128</v>
      </c>
      <c r="B86" s="34">
        <v>205.35</v>
      </c>
      <c r="C86" s="34">
        <v>55.57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67.52</v>
      </c>
      <c r="N86">
        <v>271.27</v>
      </c>
      <c r="O86">
        <v>47.26</v>
      </c>
      <c r="P86">
        <v>1.94</v>
      </c>
      <c r="Q86">
        <v>10.28</v>
      </c>
      <c r="R86" s="93">
        <v>0</v>
      </c>
      <c r="S86" s="93">
        <v>0</v>
      </c>
      <c r="T86" s="93">
        <v>0</v>
      </c>
      <c r="U86">
        <v>2</v>
      </c>
      <c r="V86">
        <v>0</v>
      </c>
      <c r="W86">
        <v>2.31</v>
      </c>
      <c r="X86">
        <v>72.430000000000007</v>
      </c>
      <c r="Y86">
        <v>24.14</v>
      </c>
      <c r="Z86">
        <v>24.14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9.3800000000000008</v>
      </c>
      <c r="AH86">
        <v>79.8</v>
      </c>
      <c r="AI86">
        <v>79.8</v>
      </c>
      <c r="AJ86">
        <v>27.01</v>
      </c>
      <c r="AK86">
        <v>0</v>
      </c>
      <c r="AL86">
        <v>0</v>
      </c>
    </row>
    <row r="87" spans="1:38">
      <c r="A87" t="s">
        <v>129</v>
      </c>
      <c r="B87" s="34">
        <v>205.35</v>
      </c>
      <c r="C87" s="34">
        <v>55.57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67.52</v>
      </c>
      <c r="N87">
        <v>271.27</v>
      </c>
      <c r="O87">
        <v>47.26</v>
      </c>
      <c r="P87">
        <v>1.94</v>
      </c>
      <c r="Q87">
        <v>9.48</v>
      </c>
      <c r="R87" s="93">
        <v>0</v>
      </c>
      <c r="S87" s="93">
        <v>0</v>
      </c>
      <c r="T87" s="93">
        <v>0</v>
      </c>
      <c r="U87">
        <v>2</v>
      </c>
      <c r="V87">
        <v>0</v>
      </c>
      <c r="W87">
        <v>2.2799999999999998</v>
      </c>
      <c r="X87">
        <v>55.42</v>
      </c>
      <c r="Y87">
        <v>18.489999999999998</v>
      </c>
      <c r="Z87">
        <v>18.47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9.43</v>
      </c>
      <c r="AH87">
        <v>57.14</v>
      </c>
      <c r="AI87">
        <v>57.14</v>
      </c>
      <c r="AJ87">
        <v>26.04</v>
      </c>
      <c r="AK87">
        <v>0</v>
      </c>
      <c r="AL87">
        <v>0</v>
      </c>
    </row>
    <row r="88" spans="1:38">
      <c r="A88" t="s">
        <v>130</v>
      </c>
      <c r="B88" s="34">
        <v>205.35</v>
      </c>
      <c r="C88" s="34">
        <v>55.57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67.52</v>
      </c>
      <c r="N88">
        <v>271.27</v>
      </c>
      <c r="O88">
        <v>47.26</v>
      </c>
      <c r="P88">
        <v>1.94</v>
      </c>
      <c r="Q88">
        <v>8.66</v>
      </c>
      <c r="R88" s="93">
        <v>0</v>
      </c>
      <c r="S88" s="93">
        <v>0</v>
      </c>
      <c r="T88" s="93">
        <v>0</v>
      </c>
      <c r="U88">
        <v>2</v>
      </c>
      <c r="V88">
        <v>0</v>
      </c>
      <c r="W88">
        <v>2.2799999999999998</v>
      </c>
      <c r="X88">
        <v>54.63</v>
      </c>
      <c r="Y88">
        <v>18.22</v>
      </c>
      <c r="Z88">
        <v>18.21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12.31</v>
      </c>
      <c r="AH88">
        <v>55.96</v>
      </c>
      <c r="AI88">
        <v>55.96</v>
      </c>
      <c r="AJ88">
        <v>26.04</v>
      </c>
      <c r="AK88">
        <v>0</v>
      </c>
      <c r="AL88">
        <v>0</v>
      </c>
    </row>
    <row r="89" spans="1:38">
      <c r="A89" t="s">
        <v>131</v>
      </c>
      <c r="B89" s="34">
        <v>188.35</v>
      </c>
      <c r="C89" s="34">
        <v>55.57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67.52</v>
      </c>
      <c r="N89">
        <v>231.48</v>
      </c>
      <c r="O89">
        <v>47.26</v>
      </c>
      <c r="P89">
        <v>1.94</v>
      </c>
      <c r="Q89">
        <v>8.0500000000000007</v>
      </c>
      <c r="R89" s="93">
        <v>0</v>
      </c>
      <c r="S89" s="93">
        <v>0</v>
      </c>
      <c r="T89" s="93">
        <v>0</v>
      </c>
      <c r="U89">
        <v>2</v>
      </c>
      <c r="V89">
        <v>0</v>
      </c>
      <c r="W89">
        <v>2.2799999999999998</v>
      </c>
      <c r="X89">
        <v>54.26</v>
      </c>
      <c r="Y89">
        <v>18.09</v>
      </c>
      <c r="Z89">
        <v>18.079999999999998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12.71</v>
      </c>
      <c r="AH89">
        <v>55.02</v>
      </c>
      <c r="AI89">
        <v>55.02</v>
      </c>
      <c r="AJ89">
        <v>26.04</v>
      </c>
      <c r="AK89">
        <v>0</v>
      </c>
      <c r="AL89">
        <v>0</v>
      </c>
    </row>
    <row r="90" spans="1:38">
      <c r="A90" t="s">
        <v>132</v>
      </c>
      <c r="B90" s="34">
        <v>179.04</v>
      </c>
      <c r="C90" s="34">
        <v>55.57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67.52</v>
      </c>
      <c r="N90">
        <v>231.48</v>
      </c>
      <c r="O90">
        <v>47.26</v>
      </c>
      <c r="P90">
        <v>1.94</v>
      </c>
      <c r="Q90">
        <v>11.53</v>
      </c>
      <c r="R90" s="93">
        <v>0</v>
      </c>
      <c r="S90" s="93">
        <v>0</v>
      </c>
      <c r="T90" s="93">
        <v>0</v>
      </c>
      <c r="U90">
        <v>2</v>
      </c>
      <c r="V90">
        <v>0</v>
      </c>
      <c r="W90">
        <v>2.2799999999999998</v>
      </c>
      <c r="X90">
        <v>53.55</v>
      </c>
      <c r="Y90">
        <v>17.850000000000001</v>
      </c>
      <c r="Z90">
        <v>17.850000000000001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13.52</v>
      </c>
      <c r="AH90">
        <v>48.51</v>
      </c>
      <c r="AI90">
        <v>48.51</v>
      </c>
      <c r="AJ90">
        <v>26.04</v>
      </c>
      <c r="AK90">
        <v>0</v>
      </c>
      <c r="AL90">
        <v>0</v>
      </c>
    </row>
    <row r="91" spans="1:38">
      <c r="A91" t="s">
        <v>133</v>
      </c>
      <c r="B91" s="34">
        <v>183.69</v>
      </c>
      <c r="C91" s="34">
        <v>55.57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67.52</v>
      </c>
      <c r="N91">
        <v>231.48</v>
      </c>
      <c r="O91">
        <v>47.26</v>
      </c>
      <c r="P91">
        <v>1.86</v>
      </c>
      <c r="Q91">
        <v>10.93</v>
      </c>
      <c r="R91" s="93">
        <v>0</v>
      </c>
      <c r="S91" s="93">
        <v>0</v>
      </c>
      <c r="T91" s="93">
        <v>0</v>
      </c>
      <c r="U91">
        <v>2</v>
      </c>
      <c r="V91">
        <v>0</v>
      </c>
      <c r="W91">
        <v>2.2799999999999998</v>
      </c>
      <c r="X91">
        <v>52.94</v>
      </c>
      <c r="Y91">
        <v>17.63</v>
      </c>
      <c r="Z91">
        <v>17.649999999999999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14.32</v>
      </c>
      <c r="AH91">
        <v>46.41</v>
      </c>
      <c r="AI91">
        <v>46.41</v>
      </c>
      <c r="AJ91">
        <v>25.08</v>
      </c>
      <c r="AK91">
        <v>0</v>
      </c>
      <c r="AL91">
        <v>0</v>
      </c>
    </row>
    <row r="92" spans="1:38">
      <c r="A92" t="s">
        <v>134</v>
      </c>
      <c r="B92" s="34">
        <v>174.39</v>
      </c>
      <c r="C92" s="34">
        <v>55.57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67.52</v>
      </c>
      <c r="N92">
        <v>231.48</v>
      </c>
      <c r="O92">
        <v>47.26</v>
      </c>
      <c r="P92">
        <v>1.86</v>
      </c>
      <c r="Q92">
        <v>10.28</v>
      </c>
      <c r="R92" s="93">
        <v>0</v>
      </c>
      <c r="S92" s="93">
        <v>0</v>
      </c>
      <c r="T92" s="93">
        <v>0</v>
      </c>
      <c r="U92">
        <v>2</v>
      </c>
      <c r="V92">
        <v>0</v>
      </c>
      <c r="W92">
        <v>2.2799999999999998</v>
      </c>
      <c r="X92">
        <v>52.49</v>
      </c>
      <c r="Y92">
        <v>17.5</v>
      </c>
      <c r="Z92">
        <v>17.5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8.84</v>
      </c>
      <c r="AH92">
        <v>42.68</v>
      </c>
      <c r="AI92">
        <v>42.68</v>
      </c>
      <c r="AJ92">
        <v>25.08</v>
      </c>
      <c r="AK92">
        <v>0</v>
      </c>
      <c r="AL92">
        <v>0</v>
      </c>
    </row>
    <row r="93" spans="1:38">
      <c r="A93" t="s">
        <v>135</v>
      </c>
      <c r="B93" s="34">
        <v>168.81</v>
      </c>
      <c r="C93" s="34">
        <v>55.57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67.52</v>
      </c>
      <c r="N93">
        <v>231.48</v>
      </c>
      <c r="O93">
        <v>47.26</v>
      </c>
      <c r="P93">
        <v>1.86</v>
      </c>
      <c r="Q93">
        <v>9.48</v>
      </c>
      <c r="R93" s="93">
        <v>0</v>
      </c>
      <c r="S93" s="93">
        <v>0</v>
      </c>
      <c r="T93" s="93">
        <v>0</v>
      </c>
      <c r="U93">
        <v>2</v>
      </c>
      <c r="V93">
        <v>0</v>
      </c>
      <c r="W93">
        <v>2.2799999999999998</v>
      </c>
      <c r="X93">
        <v>52.81</v>
      </c>
      <c r="Y93">
        <v>17.61</v>
      </c>
      <c r="Z93">
        <v>17.600000000000001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8.8800000000000008</v>
      </c>
      <c r="AH93">
        <v>42.51</v>
      </c>
      <c r="AI93">
        <v>42.51</v>
      </c>
      <c r="AJ93">
        <v>25.08</v>
      </c>
      <c r="AK93">
        <v>0</v>
      </c>
      <c r="AL93">
        <v>0</v>
      </c>
    </row>
    <row r="94" spans="1:38">
      <c r="A94" t="s">
        <v>136</v>
      </c>
      <c r="B94" s="34">
        <v>168.81</v>
      </c>
      <c r="C94" s="34">
        <v>55.57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67.52</v>
      </c>
      <c r="N94">
        <v>231.48</v>
      </c>
      <c r="O94">
        <v>47.26</v>
      </c>
      <c r="P94">
        <v>1.86</v>
      </c>
      <c r="Q94">
        <v>8.66</v>
      </c>
      <c r="R94" s="93">
        <v>0</v>
      </c>
      <c r="S94" s="93">
        <v>0</v>
      </c>
      <c r="T94" s="93">
        <v>0</v>
      </c>
      <c r="U94">
        <v>2</v>
      </c>
      <c r="V94">
        <v>0</v>
      </c>
      <c r="W94">
        <v>2.2799999999999998</v>
      </c>
      <c r="X94">
        <v>53.16</v>
      </c>
      <c r="Y94">
        <v>17.72</v>
      </c>
      <c r="Z94">
        <v>17.72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9.01</v>
      </c>
      <c r="AH94">
        <v>42.17</v>
      </c>
      <c r="AI94">
        <v>42.17</v>
      </c>
      <c r="AJ94">
        <v>25.08</v>
      </c>
      <c r="AK94">
        <v>0</v>
      </c>
      <c r="AL94">
        <v>0</v>
      </c>
    </row>
    <row r="95" spans="1:38">
      <c r="A95" t="s">
        <v>137</v>
      </c>
      <c r="B95" s="34">
        <v>168.81</v>
      </c>
      <c r="C95" s="34">
        <v>31.83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67.52</v>
      </c>
      <c r="N95">
        <v>192.9</v>
      </c>
      <c r="O95">
        <v>47.26</v>
      </c>
      <c r="P95">
        <v>1.86</v>
      </c>
      <c r="Q95">
        <v>10.48</v>
      </c>
      <c r="R95" s="93">
        <v>0</v>
      </c>
      <c r="S95" s="93">
        <v>0</v>
      </c>
      <c r="T95" s="93">
        <v>0</v>
      </c>
      <c r="U95">
        <v>1.92</v>
      </c>
      <c r="V95">
        <v>0</v>
      </c>
      <c r="W95">
        <v>2.2799999999999998</v>
      </c>
      <c r="X95">
        <v>53.63</v>
      </c>
      <c r="Y95">
        <v>17.88</v>
      </c>
      <c r="Z95">
        <v>17.88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9.16</v>
      </c>
      <c r="AH95">
        <v>41.84</v>
      </c>
      <c r="AI95">
        <v>41.84</v>
      </c>
      <c r="AJ95">
        <v>25.08</v>
      </c>
      <c r="AK95">
        <v>0</v>
      </c>
      <c r="AL95">
        <v>0</v>
      </c>
    </row>
    <row r="96" spans="1:38">
      <c r="A96" t="s">
        <v>138</v>
      </c>
      <c r="B96" s="34">
        <v>120.58</v>
      </c>
      <c r="C96" s="34">
        <v>31.83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67.52</v>
      </c>
      <c r="N96">
        <v>192.9</v>
      </c>
      <c r="O96">
        <v>47.26</v>
      </c>
      <c r="P96">
        <v>1.86</v>
      </c>
      <c r="Q96">
        <v>10.28</v>
      </c>
      <c r="R96" s="93">
        <v>0</v>
      </c>
      <c r="S96" s="93">
        <v>0</v>
      </c>
      <c r="T96" s="93">
        <v>0</v>
      </c>
      <c r="U96">
        <v>1.92</v>
      </c>
      <c r="V96">
        <v>0</v>
      </c>
      <c r="W96">
        <v>2.2799999999999998</v>
      </c>
      <c r="X96">
        <v>53.71</v>
      </c>
      <c r="Y96">
        <v>17.91</v>
      </c>
      <c r="Z96">
        <v>17.899999999999999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9.18</v>
      </c>
      <c r="AH96">
        <v>41.17</v>
      </c>
      <c r="AI96">
        <v>41.17</v>
      </c>
      <c r="AJ96">
        <v>25.08</v>
      </c>
      <c r="AK96">
        <v>0</v>
      </c>
      <c r="AL96">
        <v>0</v>
      </c>
    </row>
    <row r="97" spans="1:50">
      <c r="A97" t="s">
        <v>139</v>
      </c>
      <c r="B97" s="34">
        <v>106.86</v>
      </c>
      <c r="C97" s="34">
        <v>31.83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67.52</v>
      </c>
      <c r="N97">
        <v>192.9</v>
      </c>
      <c r="O97">
        <v>47.26</v>
      </c>
      <c r="P97">
        <v>1.86</v>
      </c>
      <c r="Q97">
        <v>10.01</v>
      </c>
      <c r="R97" s="93">
        <v>0</v>
      </c>
      <c r="S97" s="93">
        <v>0</v>
      </c>
      <c r="T97" s="93">
        <v>0</v>
      </c>
      <c r="U97">
        <v>1.92</v>
      </c>
      <c r="V97">
        <v>0</v>
      </c>
      <c r="W97">
        <v>2.2799999999999998</v>
      </c>
      <c r="X97">
        <v>54.85</v>
      </c>
      <c r="Y97">
        <v>18.3</v>
      </c>
      <c r="Z97">
        <v>18.28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9.3800000000000008</v>
      </c>
      <c r="AH97">
        <v>40.51</v>
      </c>
      <c r="AI97">
        <v>40.51</v>
      </c>
      <c r="AJ97">
        <v>25.08</v>
      </c>
      <c r="AK97">
        <v>0</v>
      </c>
      <c r="AL97">
        <v>0</v>
      </c>
    </row>
    <row r="98" spans="1:50">
      <c r="A98" t="s">
        <v>140</v>
      </c>
      <c r="B98" s="34">
        <v>106.86</v>
      </c>
      <c r="C98" s="34">
        <v>31.83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67.52</v>
      </c>
      <c r="N98">
        <v>192.9</v>
      </c>
      <c r="O98">
        <v>47.26</v>
      </c>
      <c r="P98">
        <v>1.86</v>
      </c>
      <c r="Q98">
        <v>10.01</v>
      </c>
      <c r="R98" s="93">
        <v>0</v>
      </c>
      <c r="S98" s="93">
        <v>0</v>
      </c>
      <c r="T98" s="93">
        <v>0</v>
      </c>
      <c r="U98">
        <v>1.92</v>
      </c>
      <c r="V98">
        <v>0</v>
      </c>
      <c r="W98">
        <v>2.2799999999999998</v>
      </c>
      <c r="X98">
        <v>54.97</v>
      </c>
      <c r="Y98">
        <v>18.34</v>
      </c>
      <c r="Z98">
        <v>18.32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9.44</v>
      </c>
      <c r="AH98">
        <v>40.17</v>
      </c>
      <c r="AI98">
        <v>40.17</v>
      </c>
      <c r="AJ98">
        <v>25.08</v>
      </c>
      <c r="AK98">
        <v>0</v>
      </c>
      <c r="AL98">
        <v>0</v>
      </c>
    </row>
    <row r="99" spans="1:50">
      <c r="A99" t="s">
        <v>141</v>
      </c>
      <c r="B99" s="34">
        <f>SUM(B3:B98)/4000</f>
        <v>4.0724600000000004</v>
      </c>
      <c r="C99" s="34">
        <f t="shared" ref="C99:P99" si="2">SUM(C3:C98)/4000</f>
        <v>1.1117875000000002</v>
      </c>
      <c r="D99" s="93">
        <f t="shared" ref="D99" si="3">SUM(D3:D98)/4000</f>
        <v>0.92367999999999995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9.1002500000000028E-2</v>
      </c>
      <c r="K99" s="37">
        <f t="shared" si="2"/>
        <v>9.1002500000000028E-2</v>
      </c>
      <c r="L99" s="37">
        <f t="shared" si="2"/>
        <v>9.326249999999997E-2</v>
      </c>
      <c r="M99">
        <f t="shared" si="2"/>
        <v>1.6795100000000041</v>
      </c>
      <c r="N99">
        <f t="shared" si="2"/>
        <v>5.0734050000000046</v>
      </c>
      <c r="O99">
        <f t="shared" si="2"/>
        <v>1.6632775000000035</v>
      </c>
      <c r="P99">
        <f t="shared" si="2"/>
        <v>4.4655000000000007E-2</v>
      </c>
      <c r="Q99">
        <f t="shared" ref="Q99:AF99" si="5">SUM(Q3:Q98)/4000</f>
        <v>0.28338499999999994</v>
      </c>
      <c r="R99" s="93">
        <f t="shared" si="5"/>
        <v>0.31348500000000007</v>
      </c>
      <c r="S99" s="93">
        <f t="shared" si="5"/>
        <v>0.30544249999999995</v>
      </c>
      <c r="T99" s="93">
        <f t="shared" si="5"/>
        <v>0.30475250000000004</v>
      </c>
      <c r="U99">
        <f t="shared" si="5"/>
        <v>4.6265000000000001E-2</v>
      </c>
      <c r="V99">
        <f t="shared" si="5"/>
        <v>0.71659465949999968</v>
      </c>
      <c r="W99">
        <f t="shared" si="5"/>
        <v>5.5050000000000023E-2</v>
      </c>
      <c r="X99">
        <f t="shared" si="5"/>
        <v>0.77993000000000001</v>
      </c>
      <c r="Y99">
        <f t="shared" si="5"/>
        <v>0.26004999999999984</v>
      </c>
      <c r="Z99">
        <f t="shared" si="5"/>
        <v>0.25995750000000001</v>
      </c>
      <c r="AA99">
        <f t="shared" si="5"/>
        <v>1.5176499999999997</v>
      </c>
      <c r="AB99">
        <f t="shared" si="5"/>
        <v>0.30351249999999996</v>
      </c>
      <c r="AC99">
        <f t="shared" si="5"/>
        <v>0.55826750000000014</v>
      </c>
      <c r="AD99">
        <f t="shared" si="5"/>
        <v>0.29874499999999998</v>
      </c>
      <c r="AE99">
        <f t="shared" si="5"/>
        <v>0.55000000000000004</v>
      </c>
      <c r="AF99">
        <f t="shared" si="5"/>
        <v>0.27500000000000002</v>
      </c>
      <c r="AG99">
        <f t="shared" ref="AG99:AM99" si="6">SUM(AG3:AG98)/4000</f>
        <v>0.21376750000000005</v>
      </c>
      <c r="AH99">
        <f t="shared" si="6"/>
        <v>0.63181749999999981</v>
      </c>
      <c r="AI99">
        <f t="shared" si="6"/>
        <v>0.63181749999999981</v>
      </c>
      <c r="AJ99">
        <f t="shared" si="6"/>
        <v>0.6047574999999995</v>
      </c>
      <c r="AK99">
        <f t="shared" si="6"/>
        <v>1.2693749999999999</v>
      </c>
      <c r="AL99">
        <f t="shared" si="6"/>
        <v>0.54137500000000005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45244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140</v>
      </c>
      <c r="L3">
        <v>2.0010368066355624</v>
      </c>
      <c r="M3">
        <v>63.766482587625383</v>
      </c>
      <c r="N3">
        <v>51.8870698735955</v>
      </c>
      <c r="O3">
        <v>73.289093152665998</v>
      </c>
      <c r="P3">
        <v>27.049452734434176</v>
      </c>
      <c r="Q3">
        <v>0</v>
      </c>
      <c r="R3">
        <v>4.9991356957649096</v>
      </c>
      <c r="S3">
        <v>0</v>
      </c>
      <c r="T3">
        <v>0</v>
      </c>
      <c r="U3">
        <v>51.756831753765717</v>
      </c>
      <c r="V3">
        <v>3.0051813471502591</v>
      </c>
      <c r="W3">
        <v>4.9991356957649096</v>
      </c>
      <c r="X3">
        <v>43.191182608118858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6.1515000000000013</v>
      </c>
      <c r="AG3">
        <v>0</v>
      </c>
      <c r="AH3">
        <v>0</v>
      </c>
      <c r="AI3">
        <v>0</v>
      </c>
      <c r="AJ3">
        <v>0</v>
      </c>
      <c r="AK3">
        <v>22.74192</v>
      </c>
      <c r="AL3">
        <v>9.535899999999998</v>
      </c>
      <c r="AM3">
        <v>0</v>
      </c>
      <c r="AN3">
        <v>0</v>
      </c>
      <c r="AO3">
        <v>0</v>
      </c>
      <c r="AP3">
        <v>5.2364349989576828</v>
      </c>
      <c r="AQ3">
        <v>0</v>
      </c>
      <c r="AR3">
        <v>21.820499999999996</v>
      </c>
      <c r="AS3">
        <v>4.726399999999999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524.10402764431751</v>
      </c>
      <c r="DN3">
        <v>19.290823610161418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140</v>
      </c>
      <c r="L4">
        <v>2.0010368066355624</v>
      </c>
      <c r="M4">
        <v>63.766482587625383</v>
      </c>
      <c r="N4">
        <v>51.8870698735955</v>
      </c>
      <c r="O4">
        <v>73.289093152665998</v>
      </c>
      <c r="P4">
        <v>27.049452734434176</v>
      </c>
      <c r="Q4">
        <v>0</v>
      </c>
      <c r="R4">
        <v>4.9991356957649096</v>
      </c>
      <c r="S4">
        <v>0</v>
      </c>
      <c r="T4">
        <v>0</v>
      </c>
      <c r="U4">
        <v>51.756831753765717</v>
      </c>
      <c r="V4">
        <v>3.0051813471502591</v>
      </c>
      <c r="W4">
        <v>4.9991356957649096</v>
      </c>
      <c r="X4">
        <v>43.191182608118858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6.1515000000000013</v>
      </c>
      <c r="AG4">
        <v>0</v>
      </c>
      <c r="AH4">
        <v>0</v>
      </c>
      <c r="AI4">
        <v>0</v>
      </c>
      <c r="AJ4">
        <v>0</v>
      </c>
      <c r="AK4">
        <v>22.74192</v>
      </c>
      <c r="AL4">
        <v>9.535899999999998</v>
      </c>
      <c r="AM4">
        <v>0</v>
      </c>
      <c r="AN4">
        <v>0</v>
      </c>
      <c r="AO4">
        <v>0</v>
      </c>
      <c r="AP4">
        <v>5.2364349989576828</v>
      </c>
      <c r="AQ4">
        <v>0</v>
      </c>
      <c r="AR4">
        <v>21.820499999999996</v>
      </c>
      <c r="AS4">
        <v>10.870719999999997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530.03022421404694</v>
      </c>
      <c r="DN4">
        <v>19.508947040432009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140</v>
      </c>
      <c r="L5">
        <v>2.0010368066355624</v>
      </c>
      <c r="M5">
        <v>63.766482587625383</v>
      </c>
      <c r="N5">
        <v>51.8870698735955</v>
      </c>
      <c r="O5">
        <v>73.289093152665998</v>
      </c>
      <c r="P5">
        <v>27.049452734434176</v>
      </c>
      <c r="Q5">
        <v>0</v>
      </c>
      <c r="R5">
        <v>4.9991356957649096</v>
      </c>
      <c r="S5">
        <v>0</v>
      </c>
      <c r="T5">
        <v>0</v>
      </c>
      <c r="U5">
        <v>51.756831753765717</v>
      </c>
      <c r="V5">
        <v>3.0051813471502591</v>
      </c>
      <c r="W5">
        <v>4.9991356957649096</v>
      </c>
      <c r="X5">
        <v>43.366998764016472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6.1515000000000013</v>
      </c>
      <c r="AG5">
        <v>0</v>
      </c>
      <c r="AH5">
        <v>0</v>
      </c>
      <c r="AI5">
        <v>0</v>
      </c>
      <c r="AJ5">
        <v>0</v>
      </c>
      <c r="AK5">
        <v>22.74192</v>
      </c>
      <c r="AL5">
        <v>9.535899999999998</v>
      </c>
      <c r="AM5">
        <v>0</v>
      </c>
      <c r="AN5">
        <v>0</v>
      </c>
      <c r="AO5">
        <v>0</v>
      </c>
      <c r="AP5">
        <v>5.2364349989576828</v>
      </c>
      <c r="AQ5">
        <v>0</v>
      </c>
      <c r="AR5">
        <v>2.9093999999999993</v>
      </c>
      <c r="AS5">
        <v>10.870719999999997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511.96004314575339</v>
      </c>
      <c r="DN5">
        <v>18.843844264623133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140</v>
      </c>
      <c r="L6">
        <v>2.0010368066355624</v>
      </c>
      <c r="M6">
        <v>63.766482587625383</v>
      </c>
      <c r="N6">
        <v>51.8870698735955</v>
      </c>
      <c r="O6">
        <v>73.289093152665998</v>
      </c>
      <c r="P6">
        <v>27.049452734434176</v>
      </c>
      <c r="Q6">
        <v>0</v>
      </c>
      <c r="R6">
        <v>4.9991356957649096</v>
      </c>
      <c r="S6">
        <v>0</v>
      </c>
      <c r="T6">
        <v>0</v>
      </c>
      <c r="U6">
        <v>51.756831753765717</v>
      </c>
      <c r="V6">
        <v>3.0051813471502591</v>
      </c>
      <c r="W6">
        <v>4.9991356957649096</v>
      </c>
      <c r="X6">
        <v>43.1910447519084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6.1515000000000013</v>
      </c>
      <c r="AG6">
        <v>0</v>
      </c>
      <c r="AH6">
        <v>0</v>
      </c>
      <c r="AI6">
        <v>0</v>
      </c>
      <c r="AJ6">
        <v>0</v>
      </c>
      <c r="AK6">
        <v>22.74192</v>
      </c>
      <c r="AL6">
        <v>16.4711</v>
      </c>
      <c r="AM6">
        <v>0</v>
      </c>
      <c r="AN6">
        <v>0</v>
      </c>
      <c r="AO6">
        <v>0</v>
      </c>
      <c r="AP6">
        <v>5.2364349989576828</v>
      </c>
      <c r="AQ6">
        <v>0</v>
      </c>
      <c r="AR6">
        <v>2.9093999999999993</v>
      </c>
      <c r="AS6">
        <v>10.870719999999997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518.47933558572515</v>
      </c>
      <c r="DN6">
        <v>19.083797812543207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140</v>
      </c>
      <c r="L7">
        <v>2.0010368066355624</v>
      </c>
      <c r="M7">
        <v>63.766482587625383</v>
      </c>
      <c r="N7">
        <v>51.8870698735955</v>
      </c>
      <c r="O7">
        <v>73.289093152665998</v>
      </c>
      <c r="P7">
        <v>27.049452734434176</v>
      </c>
      <c r="Q7">
        <v>0</v>
      </c>
      <c r="R7">
        <v>4.9991356957649096</v>
      </c>
      <c r="S7">
        <v>0</v>
      </c>
      <c r="T7">
        <v>0</v>
      </c>
      <c r="U7">
        <v>51.756831753765717</v>
      </c>
      <c r="V7">
        <v>3.0051813471502591</v>
      </c>
      <c r="W7">
        <v>4.9991356957649096</v>
      </c>
      <c r="X7">
        <v>30.000400766038936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6.1515000000000013</v>
      </c>
      <c r="AG7">
        <v>0</v>
      </c>
      <c r="AH7">
        <v>0</v>
      </c>
      <c r="AI7">
        <v>0</v>
      </c>
      <c r="AJ7">
        <v>0</v>
      </c>
      <c r="AK7">
        <v>22.74192</v>
      </c>
      <c r="AL7">
        <v>59.217938999999994</v>
      </c>
      <c r="AM7">
        <v>0</v>
      </c>
      <c r="AN7">
        <v>0</v>
      </c>
      <c r="AO7">
        <v>0</v>
      </c>
      <c r="AP7">
        <v>5.2364349989576828</v>
      </c>
      <c r="AQ7">
        <v>0</v>
      </c>
      <c r="AR7">
        <v>2.9093999999999993</v>
      </c>
      <c r="AS7">
        <v>10.870719999999997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546.98628566057243</v>
      </c>
      <c r="DN7">
        <v>20.133042751826491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140</v>
      </c>
      <c r="L8">
        <v>2.0010368066355624</v>
      </c>
      <c r="M8">
        <v>63.766482587625383</v>
      </c>
      <c r="N8">
        <v>51.8870698735955</v>
      </c>
      <c r="O8">
        <v>73.289093152665998</v>
      </c>
      <c r="P8">
        <v>27.049452734434176</v>
      </c>
      <c r="Q8">
        <v>0</v>
      </c>
      <c r="R8">
        <v>4.9991356957649096</v>
      </c>
      <c r="S8">
        <v>0</v>
      </c>
      <c r="T8">
        <v>0</v>
      </c>
      <c r="U8">
        <v>51.756831753765717</v>
      </c>
      <c r="V8">
        <v>3.0051813471502591</v>
      </c>
      <c r="W8">
        <v>4.9991356957649096</v>
      </c>
      <c r="X8">
        <v>15.003888962655605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6.1515000000000013</v>
      </c>
      <c r="AG8">
        <v>0</v>
      </c>
      <c r="AH8">
        <v>0</v>
      </c>
      <c r="AI8">
        <v>0</v>
      </c>
      <c r="AJ8">
        <v>0</v>
      </c>
      <c r="AK8">
        <v>22.74192</v>
      </c>
      <c r="AL8">
        <v>59.217938999999994</v>
      </c>
      <c r="AM8">
        <v>0</v>
      </c>
      <c r="AN8">
        <v>0</v>
      </c>
      <c r="AO8">
        <v>0</v>
      </c>
      <c r="AP8">
        <v>1.9692191357421178</v>
      </c>
      <c r="AQ8">
        <v>0</v>
      </c>
      <c r="AR8">
        <v>2.9093999999999993</v>
      </c>
      <c r="AS8">
        <v>10.870719999999997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529.37111130368748</v>
      </c>
      <c r="DN8">
        <v>19.484489442112636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140</v>
      </c>
      <c r="L9">
        <v>2.0010368066355624</v>
      </c>
      <c r="M9">
        <v>63.766482587625383</v>
      </c>
      <c r="N9">
        <v>51.8870698735955</v>
      </c>
      <c r="O9">
        <v>73.289093152665998</v>
      </c>
      <c r="P9">
        <v>27.049452734434176</v>
      </c>
      <c r="Q9">
        <v>0</v>
      </c>
      <c r="R9">
        <v>4.9991356957649096</v>
      </c>
      <c r="S9">
        <v>0</v>
      </c>
      <c r="T9">
        <v>0</v>
      </c>
      <c r="U9">
        <v>51.756831753765717</v>
      </c>
      <c r="V9">
        <v>3.0051813471502591</v>
      </c>
      <c r="W9">
        <v>4.9991356957649096</v>
      </c>
      <c r="X9">
        <v>15.003888962655605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6.1515000000000013</v>
      </c>
      <c r="AG9">
        <v>0</v>
      </c>
      <c r="AH9">
        <v>0</v>
      </c>
      <c r="AI9">
        <v>0</v>
      </c>
      <c r="AJ9">
        <v>0</v>
      </c>
      <c r="AK9">
        <v>22.74192</v>
      </c>
      <c r="AL9">
        <v>59.217938999999994</v>
      </c>
      <c r="AM9">
        <v>0</v>
      </c>
      <c r="AN9">
        <v>0</v>
      </c>
      <c r="AO9">
        <v>0</v>
      </c>
      <c r="AP9">
        <v>1.9692191357421178</v>
      </c>
      <c r="AQ9">
        <v>0</v>
      </c>
      <c r="AR9">
        <v>2.9093999999999993</v>
      </c>
      <c r="AS9">
        <v>10.870719999999997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529.37111130368748</v>
      </c>
      <c r="DN9">
        <v>19.484489442112636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140</v>
      </c>
      <c r="L10">
        <v>2.0010368066355624</v>
      </c>
      <c r="M10">
        <v>63.766482587625383</v>
      </c>
      <c r="N10">
        <v>51.8870698735955</v>
      </c>
      <c r="O10">
        <v>73.289093152665998</v>
      </c>
      <c r="P10">
        <v>27.049452734434176</v>
      </c>
      <c r="Q10">
        <v>0</v>
      </c>
      <c r="R10">
        <v>4.9991356957649096</v>
      </c>
      <c r="S10">
        <v>0</v>
      </c>
      <c r="T10">
        <v>0</v>
      </c>
      <c r="U10">
        <v>51.756831753765717</v>
      </c>
      <c r="V10">
        <v>3.0051813471502591</v>
      </c>
      <c r="W10">
        <v>4.9991356957649096</v>
      </c>
      <c r="X10">
        <v>15.003888962655605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6.1515000000000013</v>
      </c>
      <c r="AG10">
        <v>0</v>
      </c>
      <c r="AH10">
        <v>0</v>
      </c>
      <c r="AI10">
        <v>0</v>
      </c>
      <c r="AJ10">
        <v>0</v>
      </c>
      <c r="AK10">
        <v>22.74192</v>
      </c>
      <c r="AL10">
        <v>59.217938999999994</v>
      </c>
      <c r="AM10">
        <v>0</v>
      </c>
      <c r="AN10">
        <v>0</v>
      </c>
      <c r="AO10">
        <v>0</v>
      </c>
      <c r="AP10">
        <v>1.9692191357421178</v>
      </c>
      <c r="AQ10">
        <v>0</v>
      </c>
      <c r="AR10">
        <v>2.9093999999999993</v>
      </c>
      <c r="AS10">
        <v>4.726399999999999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523.44491473395806</v>
      </c>
      <c r="DN10">
        <v>19.266366011842045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140.00196155355042</v>
      </c>
      <c r="L11">
        <v>2.0010368066355624</v>
      </c>
      <c r="M11">
        <v>63.766482587625383</v>
      </c>
      <c r="N11">
        <v>51.8870698735955</v>
      </c>
      <c r="O11">
        <v>73.289093152665998</v>
      </c>
      <c r="P11">
        <v>27.049452734434176</v>
      </c>
      <c r="Q11">
        <v>0</v>
      </c>
      <c r="R11">
        <v>4.9991356957649096</v>
      </c>
      <c r="S11">
        <v>0</v>
      </c>
      <c r="T11">
        <v>0</v>
      </c>
      <c r="U11">
        <v>51.756831753765717</v>
      </c>
      <c r="V11">
        <v>3.0051813471502591</v>
      </c>
      <c r="W11">
        <v>4.9991356957649096</v>
      </c>
      <c r="X11">
        <v>14.996918767507001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6.1515000000000013</v>
      </c>
      <c r="AG11">
        <v>0</v>
      </c>
      <c r="AH11">
        <v>8.3183999999999987</v>
      </c>
      <c r="AI11">
        <v>0</v>
      </c>
      <c r="AJ11">
        <v>0</v>
      </c>
      <c r="AK11">
        <v>22.74192</v>
      </c>
      <c r="AL11">
        <v>11.269699999999998</v>
      </c>
      <c r="AM11">
        <v>0</v>
      </c>
      <c r="AN11">
        <v>0</v>
      </c>
      <c r="AO11">
        <v>0</v>
      </c>
      <c r="AP11">
        <v>1.9692191357421178</v>
      </c>
      <c r="AQ11">
        <v>0</v>
      </c>
      <c r="AR11">
        <v>2.9093999999999993</v>
      </c>
      <c r="AS11">
        <v>4.1355999999999993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484.64727784101945</v>
      </c>
      <c r="DN11">
        <v>17.838355263182471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140.00196155355042</v>
      </c>
      <c r="L12">
        <v>2.0010368066355624</v>
      </c>
      <c r="M12">
        <v>63.766482587625383</v>
      </c>
      <c r="N12">
        <v>51.8870698735955</v>
      </c>
      <c r="O12">
        <v>73.289093152665998</v>
      </c>
      <c r="P12">
        <v>27.049452734434176</v>
      </c>
      <c r="Q12">
        <v>0</v>
      </c>
      <c r="R12">
        <v>4.9991356957649096</v>
      </c>
      <c r="S12">
        <v>0</v>
      </c>
      <c r="T12">
        <v>0</v>
      </c>
      <c r="U12">
        <v>51.756831753765717</v>
      </c>
      <c r="V12">
        <v>3.0051813471502591</v>
      </c>
      <c r="W12">
        <v>4.9991356957649096</v>
      </c>
      <c r="X12">
        <v>14.996918767507001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6.1515000000000013</v>
      </c>
      <c r="AG12">
        <v>0</v>
      </c>
      <c r="AH12">
        <v>8.3183999999999987</v>
      </c>
      <c r="AI12">
        <v>0</v>
      </c>
      <c r="AJ12">
        <v>0</v>
      </c>
      <c r="AK12">
        <v>22.74192</v>
      </c>
      <c r="AL12">
        <v>9.535899999999998</v>
      </c>
      <c r="AM12">
        <v>0</v>
      </c>
      <c r="AN12">
        <v>0</v>
      </c>
      <c r="AO12">
        <v>0</v>
      </c>
      <c r="AP12">
        <v>1.9692191357421178</v>
      </c>
      <c r="AQ12">
        <v>0</v>
      </c>
      <c r="AR12">
        <v>2.9093999999999993</v>
      </c>
      <c r="AS12">
        <v>4.1355999999999993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482.9750277410194</v>
      </c>
      <c r="DN12">
        <v>17.776805363182469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140.00196155355042</v>
      </c>
      <c r="L13">
        <v>2.0010368066355624</v>
      </c>
      <c r="M13">
        <v>63.766482587625383</v>
      </c>
      <c r="N13">
        <v>51.8870698735955</v>
      </c>
      <c r="O13">
        <v>73.289093152665998</v>
      </c>
      <c r="P13">
        <v>27.049452734434176</v>
      </c>
      <c r="Q13">
        <v>0</v>
      </c>
      <c r="R13">
        <v>4.9991356957649096</v>
      </c>
      <c r="S13">
        <v>0</v>
      </c>
      <c r="T13">
        <v>0</v>
      </c>
      <c r="U13">
        <v>51.756831753765717</v>
      </c>
      <c r="V13">
        <v>3.0051813471502591</v>
      </c>
      <c r="W13">
        <v>4.9991356957649096</v>
      </c>
      <c r="X13">
        <v>14.996918767507001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6.1515000000000013</v>
      </c>
      <c r="AG13">
        <v>0</v>
      </c>
      <c r="AH13">
        <v>8.3183999999999987</v>
      </c>
      <c r="AI13">
        <v>0</v>
      </c>
      <c r="AJ13">
        <v>0</v>
      </c>
      <c r="AK13">
        <v>22.74192</v>
      </c>
      <c r="AL13">
        <v>9.535899999999998</v>
      </c>
      <c r="AM13">
        <v>0</v>
      </c>
      <c r="AN13">
        <v>0</v>
      </c>
      <c r="AO13">
        <v>0</v>
      </c>
      <c r="AP13">
        <v>1.9692191357421178</v>
      </c>
      <c r="AQ13">
        <v>0</v>
      </c>
      <c r="AR13">
        <v>2.9093999999999993</v>
      </c>
      <c r="AS13">
        <v>4.1355999999999993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482.9750277410194</v>
      </c>
      <c r="DN13">
        <v>17.776805363182469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140.00196155355042</v>
      </c>
      <c r="L14">
        <v>2.0010368066355624</v>
      </c>
      <c r="M14">
        <v>63.766482587625383</v>
      </c>
      <c r="N14">
        <v>51.8870698735955</v>
      </c>
      <c r="O14">
        <v>73.289093152665998</v>
      </c>
      <c r="P14">
        <v>27.049452734434176</v>
      </c>
      <c r="Q14">
        <v>0</v>
      </c>
      <c r="R14">
        <v>4.9991356957649096</v>
      </c>
      <c r="S14">
        <v>0</v>
      </c>
      <c r="T14">
        <v>0</v>
      </c>
      <c r="U14">
        <v>51.756831753765717</v>
      </c>
      <c r="V14">
        <v>3.0051813471502591</v>
      </c>
      <c r="W14">
        <v>4.9991356957649096</v>
      </c>
      <c r="X14">
        <v>14.996918767507001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6.1515000000000013</v>
      </c>
      <c r="AG14">
        <v>0</v>
      </c>
      <c r="AH14">
        <v>8.3183999999999987</v>
      </c>
      <c r="AI14">
        <v>0</v>
      </c>
      <c r="AJ14">
        <v>0</v>
      </c>
      <c r="AK14">
        <v>22.74192</v>
      </c>
      <c r="AL14">
        <v>9.535899999999998</v>
      </c>
      <c r="AM14">
        <v>0</v>
      </c>
      <c r="AN14">
        <v>0</v>
      </c>
      <c r="AO14">
        <v>0</v>
      </c>
      <c r="AP14">
        <v>1.9692191357421178</v>
      </c>
      <c r="AQ14">
        <v>0</v>
      </c>
      <c r="AR14">
        <v>2.9093999999999993</v>
      </c>
      <c r="AS14">
        <v>4.1355999999999993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482.9750277410194</v>
      </c>
      <c r="DN14">
        <v>17.776805363182469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140.00196155355042</v>
      </c>
      <c r="L15">
        <v>2.0010368066355624</v>
      </c>
      <c r="M15">
        <v>63.766482587625383</v>
      </c>
      <c r="N15">
        <v>51.8870698735955</v>
      </c>
      <c r="O15">
        <v>73.289093152665998</v>
      </c>
      <c r="P15">
        <v>27.049452734434176</v>
      </c>
      <c r="Q15">
        <v>0</v>
      </c>
      <c r="R15">
        <v>4.9991356957649096</v>
      </c>
      <c r="S15">
        <v>0</v>
      </c>
      <c r="T15">
        <v>0</v>
      </c>
      <c r="U15">
        <v>51.756831753765717</v>
      </c>
      <c r="V15">
        <v>3.0051813471502591</v>
      </c>
      <c r="W15">
        <v>4.9991356957649096</v>
      </c>
      <c r="X15">
        <v>14.996918767507001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6.1515000000000013</v>
      </c>
      <c r="AG15">
        <v>0</v>
      </c>
      <c r="AH15">
        <v>8.3183999999999987</v>
      </c>
      <c r="AI15">
        <v>0</v>
      </c>
      <c r="AJ15">
        <v>0</v>
      </c>
      <c r="AK15">
        <v>22.74192</v>
      </c>
      <c r="AL15">
        <v>9.535899999999998</v>
      </c>
      <c r="AM15">
        <v>0</v>
      </c>
      <c r="AN15">
        <v>0</v>
      </c>
      <c r="AO15">
        <v>0</v>
      </c>
      <c r="AP15">
        <v>1.9692191357421178</v>
      </c>
      <c r="AQ15">
        <v>0</v>
      </c>
      <c r="AR15">
        <v>4.8489999999999984</v>
      </c>
      <c r="AS15">
        <v>4.1355999999999993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484.84577194101939</v>
      </c>
      <c r="DN15">
        <v>17.84566116318247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140.00196155355042</v>
      </c>
      <c r="L16">
        <v>2.0010368066355624</v>
      </c>
      <c r="M16">
        <v>63.766482587625383</v>
      </c>
      <c r="N16">
        <v>51.8870698735955</v>
      </c>
      <c r="O16">
        <v>73.289093152665998</v>
      </c>
      <c r="P16">
        <v>27.049452734434176</v>
      </c>
      <c r="Q16">
        <v>0</v>
      </c>
      <c r="R16">
        <v>4.9991356957649096</v>
      </c>
      <c r="S16">
        <v>0</v>
      </c>
      <c r="T16">
        <v>0</v>
      </c>
      <c r="U16">
        <v>51.756831753765717</v>
      </c>
      <c r="V16">
        <v>3.0051813471502591</v>
      </c>
      <c r="W16">
        <v>4.9991356957649096</v>
      </c>
      <c r="X16">
        <v>14.996918767507001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6.1515000000000013</v>
      </c>
      <c r="AG16">
        <v>0</v>
      </c>
      <c r="AH16">
        <v>8.3183999999999987</v>
      </c>
      <c r="AI16">
        <v>0</v>
      </c>
      <c r="AJ16">
        <v>0</v>
      </c>
      <c r="AK16">
        <v>22.74192</v>
      </c>
      <c r="AL16">
        <v>9.535899999999998</v>
      </c>
      <c r="AM16">
        <v>0</v>
      </c>
      <c r="AN16">
        <v>0</v>
      </c>
      <c r="AO16">
        <v>0</v>
      </c>
      <c r="AP16">
        <v>1.9692191357421178</v>
      </c>
      <c r="AQ16">
        <v>0</v>
      </c>
      <c r="AR16">
        <v>4.8489999999999984</v>
      </c>
      <c r="AS16">
        <v>4.1355999999999993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484.84577194101939</v>
      </c>
      <c r="DN16">
        <v>17.84566116318247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140.00196155355042</v>
      </c>
      <c r="L17">
        <v>2.0010368066355624</v>
      </c>
      <c r="M17">
        <v>63.766482587625383</v>
      </c>
      <c r="N17">
        <v>51.8870698735955</v>
      </c>
      <c r="O17">
        <v>73.289093152665998</v>
      </c>
      <c r="P17">
        <v>27.049452734434176</v>
      </c>
      <c r="Q17">
        <v>0</v>
      </c>
      <c r="R17">
        <v>4.9991356957649096</v>
      </c>
      <c r="S17">
        <v>0</v>
      </c>
      <c r="T17">
        <v>0</v>
      </c>
      <c r="U17">
        <v>51.756831753765717</v>
      </c>
      <c r="V17">
        <v>3.0051813471502591</v>
      </c>
      <c r="W17">
        <v>4.9991356957649096</v>
      </c>
      <c r="X17">
        <v>14.996918767507001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6.1515000000000013</v>
      </c>
      <c r="AG17">
        <v>0</v>
      </c>
      <c r="AH17">
        <v>8.3183999999999987</v>
      </c>
      <c r="AI17">
        <v>0</v>
      </c>
      <c r="AJ17">
        <v>0</v>
      </c>
      <c r="AK17">
        <v>22.74192</v>
      </c>
      <c r="AL17">
        <v>9.535899999999998</v>
      </c>
      <c r="AM17">
        <v>0</v>
      </c>
      <c r="AN17">
        <v>0</v>
      </c>
      <c r="AO17">
        <v>0</v>
      </c>
      <c r="AP17">
        <v>1.9692191357421178</v>
      </c>
      <c r="AQ17">
        <v>0</v>
      </c>
      <c r="AR17">
        <v>4.8489999999999984</v>
      </c>
      <c r="AS17">
        <v>4.1355999999999993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484.84577194101939</v>
      </c>
      <c r="DN17">
        <v>17.84566116318247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140.00196155355042</v>
      </c>
      <c r="L18">
        <v>2.0010368066355624</v>
      </c>
      <c r="M18">
        <v>63.766482587625383</v>
      </c>
      <c r="N18">
        <v>51.8870698735955</v>
      </c>
      <c r="O18">
        <v>73.289093152665998</v>
      </c>
      <c r="P18">
        <v>27.049452734434176</v>
      </c>
      <c r="Q18">
        <v>0</v>
      </c>
      <c r="R18">
        <v>4.9991356957649096</v>
      </c>
      <c r="S18">
        <v>0</v>
      </c>
      <c r="T18">
        <v>0</v>
      </c>
      <c r="U18">
        <v>51.756831753765717</v>
      </c>
      <c r="V18">
        <v>3.0051813471502591</v>
      </c>
      <c r="W18">
        <v>4.9991356957649096</v>
      </c>
      <c r="X18">
        <v>14.996918767507001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6.1515000000000013</v>
      </c>
      <c r="AG18">
        <v>0</v>
      </c>
      <c r="AH18">
        <v>8.3183999999999987</v>
      </c>
      <c r="AI18">
        <v>0</v>
      </c>
      <c r="AJ18">
        <v>0</v>
      </c>
      <c r="AK18">
        <v>22.74192</v>
      </c>
      <c r="AL18">
        <v>9.535899999999998</v>
      </c>
      <c r="AM18">
        <v>0</v>
      </c>
      <c r="AN18">
        <v>0</v>
      </c>
      <c r="AO18">
        <v>0</v>
      </c>
      <c r="AP18">
        <v>1.9692191357421178</v>
      </c>
      <c r="AQ18">
        <v>0</v>
      </c>
      <c r="AR18">
        <v>4.8489999999999984</v>
      </c>
      <c r="AS18">
        <v>4.1355999999999993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484.84577194101939</v>
      </c>
      <c r="DN18">
        <v>17.84566116318247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140.00196155355042</v>
      </c>
      <c r="L19">
        <v>2.0010368066355624</v>
      </c>
      <c r="M19">
        <v>63.766482587625383</v>
      </c>
      <c r="N19">
        <v>51.8870698735955</v>
      </c>
      <c r="O19">
        <v>73.289093152665998</v>
      </c>
      <c r="P19">
        <v>27.049452734434176</v>
      </c>
      <c r="Q19">
        <v>0</v>
      </c>
      <c r="R19">
        <v>4.9991356957649096</v>
      </c>
      <c r="S19">
        <v>0</v>
      </c>
      <c r="T19">
        <v>0</v>
      </c>
      <c r="U19">
        <v>51.756831753765717</v>
      </c>
      <c r="V19">
        <v>3.0051813471502591</v>
      </c>
      <c r="W19">
        <v>4.9991356957649096</v>
      </c>
      <c r="X19">
        <v>14.996918767507001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6.1515000000000013</v>
      </c>
      <c r="AG19">
        <v>0</v>
      </c>
      <c r="AH19">
        <v>8.3183999999999987</v>
      </c>
      <c r="AI19">
        <v>0</v>
      </c>
      <c r="AJ19">
        <v>0</v>
      </c>
      <c r="AK19">
        <v>22.74192</v>
      </c>
      <c r="AL19">
        <v>9.535899999999998</v>
      </c>
      <c r="AM19">
        <v>0</v>
      </c>
      <c r="AN19">
        <v>0</v>
      </c>
      <c r="AO19">
        <v>0</v>
      </c>
      <c r="AP19">
        <v>1.9692191357421178</v>
      </c>
      <c r="AQ19">
        <v>0</v>
      </c>
      <c r="AR19">
        <v>21.820499999999996</v>
      </c>
      <c r="AS19">
        <v>4.1355999999999993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501.21478369101931</v>
      </c>
      <c r="DN19">
        <v>18.448149413182477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140.00196155355042</v>
      </c>
      <c r="L20">
        <v>2.0010368066355624</v>
      </c>
      <c r="M20">
        <v>63.766482587625383</v>
      </c>
      <c r="N20">
        <v>51.8870698735955</v>
      </c>
      <c r="O20">
        <v>73.289093152665998</v>
      </c>
      <c r="P20">
        <v>27.049452734434176</v>
      </c>
      <c r="Q20">
        <v>0</v>
      </c>
      <c r="R20">
        <v>4.9991356957649096</v>
      </c>
      <c r="S20">
        <v>0</v>
      </c>
      <c r="T20">
        <v>0</v>
      </c>
      <c r="U20">
        <v>51.756831753765717</v>
      </c>
      <c r="V20">
        <v>3.0051813471502591</v>
      </c>
      <c r="W20">
        <v>4.9991356957649096</v>
      </c>
      <c r="X20">
        <v>14.996918767507001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6.1515000000000013</v>
      </c>
      <c r="AG20">
        <v>0</v>
      </c>
      <c r="AH20">
        <v>8.3183999999999987</v>
      </c>
      <c r="AI20">
        <v>0</v>
      </c>
      <c r="AJ20">
        <v>0</v>
      </c>
      <c r="AK20">
        <v>22.74192</v>
      </c>
      <c r="AL20">
        <v>9.535899999999998</v>
      </c>
      <c r="AM20">
        <v>0</v>
      </c>
      <c r="AN20">
        <v>0</v>
      </c>
      <c r="AO20">
        <v>0</v>
      </c>
      <c r="AP20">
        <v>1.9692191357421178</v>
      </c>
      <c r="AQ20">
        <v>0</v>
      </c>
      <c r="AR20">
        <v>21.820499999999996</v>
      </c>
      <c r="AS20">
        <v>4.1355999999999993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501.21478369101931</v>
      </c>
      <c r="DN20">
        <v>18.448149413182477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140.00196155355042</v>
      </c>
      <c r="L21">
        <v>2.0010368066355624</v>
      </c>
      <c r="M21">
        <v>63.766482587625383</v>
      </c>
      <c r="N21">
        <v>51.8870698735955</v>
      </c>
      <c r="O21">
        <v>73.289093152665998</v>
      </c>
      <c r="P21">
        <v>27.049452734434176</v>
      </c>
      <c r="Q21">
        <v>0</v>
      </c>
      <c r="R21">
        <v>4.9991356957649096</v>
      </c>
      <c r="S21">
        <v>0</v>
      </c>
      <c r="T21">
        <v>0</v>
      </c>
      <c r="U21">
        <v>51.756831753765717</v>
      </c>
      <c r="V21">
        <v>3.0051813471502591</v>
      </c>
      <c r="W21">
        <v>4.9991356957649096</v>
      </c>
      <c r="X21">
        <v>14.996918767507001</v>
      </c>
      <c r="Y21">
        <v>0</v>
      </c>
      <c r="Z21">
        <v>0.48309999999999997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6.1515000000000013</v>
      </c>
      <c r="AG21">
        <v>0</v>
      </c>
      <c r="AH21">
        <v>8.3183999999999987</v>
      </c>
      <c r="AI21">
        <v>0</v>
      </c>
      <c r="AJ21">
        <v>0</v>
      </c>
      <c r="AK21">
        <v>22.74192</v>
      </c>
      <c r="AL21">
        <v>9.535899999999998</v>
      </c>
      <c r="AM21">
        <v>0</v>
      </c>
      <c r="AN21">
        <v>0</v>
      </c>
      <c r="AO21">
        <v>0</v>
      </c>
      <c r="AP21">
        <v>1.9692191357421178</v>
      </c>
      <c r="AQ21">
        <v>0</v>
      </c>
      <c r="AR21">
        <v>3.8792</v>
      </c>
      <c r="AS21">
        <v>4.1355999999999993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484.37634979101944</v>
      </c>
      <c r="DN21">
        <v>17.828383313182471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140.00196155355042</v>
      </c>
      <c r="L22">
        <v>2.0010368066355624</v>
      </c>
      <c r="M22">
        <v>63.766482587625383</v>
      </c>
      <c r="N22">
        <v>51.8870698735955</v>
      </c>
      <c r="O22">
        <v>73.289093152665998</v>
      </c>
      <c r="P22">
        <v>27.049452734434176</v>
      </c>
      <c r="Q22">
        <v>0</v>
      </c>
      <c r="R22">
        <v>4.9991356957649096</v>
      </c>
      <c r="S22">
        <v>0</v>
      </c>
      <c r="T22">
        <v>0</v>
      </c>
      <c r="U22">
        <v>51.756831753765717</v>
      </c>
      <c r="V22">
        <v>3.0051813471502591</v>
      </c>
      <c r="W22">
        <v>4.9991356957649096</v>
      </c>
      <c r="X22">
        <v>30.003191065017941</v>
      </c>
      <c r="Y22">
        <v>0</v>
      </c>
      <c r="Z22">
        <v>0.48309999999999997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6.1515000000000013</v>
      </c>
      <c r="AG22">
        <v>0</v>
      </c>
      <c r="AH22">
        <v>8.3183999999999987</v>
      </c>
      <c r="AI22">
        <v>0</v>
      </c>
      <c r="AJ22">
        <v>0</v>
      </c>
      <c r="AK22">
        <v>22.74192</v>
      </c>
      <c r="AL22">
        <v>9.535899999999998</v>
      </c>
      <c r="AM22">
        <v>0</v>
      </c>
      <c r="AN22">
        <v>0</v>
      </c>
      <c r="AO22">
        <v>0</v>
      </c>
      <c r="AP22">
        <v>1.9692191357421178</v>
      </c>
      <c r="AQ22">
        <v>0</v>
      </c>
      <c r="AR22">
        <v>2.9093999999999993</v>
      </c>
      <c r="AS22">
        <v>4.1355999999999993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497.91452732196859</v>
      </c>
      <c r="DN22">
        <v>18.326678079744106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140.00196155355042</v>
      </c>
      <c r="L23">
        <v>2.0010368066355624</v>
      </c>
      <c r="M23">
        <v>63.766482587625383</v>
      </c>
      <c r="N23">
        <v>51.8870698735955</v>
      </c>
      <c r="O23">
        <v>73.289093152665998</v>
      </c>
      <c r="P23">
        <v>27.049452734434176</v>
      </c>
      <c r="Q23">
        <v>0</v>
      </c>
      <c r="R23">
        <v>4.9991356957649096</v>
      </c>
      <c r="S23">
        <v>0</v>
      </c>
      <c r="T23">
        <v>0</v>
      </c>
      <c r="U23">
        <v>51.756831753765717</v>
      </c>
      <c r="V23">
        <v>3.0051813471502591</v>
      </c>
      <c r="W23">
        <v>4.9991356957649096</v>
      </c>
      <c r="X23">
        <v>41.444184763136086</v>
      </c>
      <c r="Y23">
        <v>0</v>
      </c>
      <c r="Z23">
        <v>0.48309999999999997</v>
      </c>
      <c r="AA23">
        <v>0</v>
      </c>
      <c r="AB23">
        <v>0</v>
      </c>
      <c r="AC23">
        <v>0</v>
      </c>
      <c r="AD23">
        <v>0</v>
      </c>
      <c r="AE23">
        <v>7.2375940000000005</v>
      </c>
      <c r="AF23">
        <v>6.1515000000000013</v>
      </c>
      <c r="AG23">
        <v>0</v>
      </c>
      <c r="AH23">
        <v>8.3183999999999987</v>
      </c>
      <c r="AI23">
        <v>0</v>
      </c>
      <c r="AJ23">
        <v>0</v>
      </c>
      <c r="AK23">
        <v>22.74192</v>
      </c>
      <c r="AL23">
        <v>9.535899999999998</v>
      </c>
      <c r="AM23">
        <v>0</v>
      </c>
      <c r="AN23">
        <v>0</v>
      </c>
      <c r="AO23">
        <v>0</v>
      </c>
      <c r="AP23">
        <v>1.9692191357421178</v>
      </c>
      <c r="AQ23">
        <v>0</v>
      </c>
      <c r="AR23">
        <v>2.9093999999999993</v>
      </c>
      <c r="AS23">
        <v>4.1355999999999993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508.94936596508632</v>
      </c>
      <c r="DN23">
        <v>18.732833134744702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140.00196155355042</v>
      </c>
      <c r="L24">
        <v>2.0010368066355624</v>
      </c>
      <c r="M24">
        <v>63.766482587625383</v>
      </c>
      <c r="N24">
        <v>51.8870698735955</v>
      </c>
      <c r="O24">
        <v>73.289093152665998</v>
      </c>
      <c r="P24">
        <v>27.049452734434176</v>
      </c>
      <c r="Q24">
        <v>0</v>
      </c>
      <c r="R24">
        <v>4.9991356957649096</v>
      </c>
      <c r="S24">
        <v>0</v>
      </c>
      <c r="T24">
        <v>0</v>
      </c>
      <c r="U24">
        <v>51.756831753765717</v>
      </c>
      <c r="V24">
        <v>3.0051813471502591</v>
      </c>
      <c r="W24">
        <v>4.9991356957649096</v>
      </c>
      <c r="X24">
        <v>43.1910447519084</v>
      </c>
      <c r="Y24">
        <v>0</v>
      </c>
      <c r="Z24">
        <v>0.48309999999999997</v>
      </c>
      <c r="AA24">
        <v>0</v>
      </c>
      <c r="AB24">
        <v>0</v>
      </c>
      <c r="AC24">
        <v>0</v>
      </c>
      <c r="AD24">
        <v>0</v>
      </c>
      <c r="AE24">
        <v>7.2375940000000005</v>
      </c>
      <c r="AF24">
        <v>6.1515000000000013</v>
      </c>
      <c r="AG24">
        <v>0</v>
      </c>
      <c r="AH24">
        <v>16.636799999999997</v>
      </c>
      <c r="AI24">
        <v>0</v>
      </c>
      <c r="AJ24">
        <v>0</v>
      </c>
      <c r="AK24">
        <v>22.74192</v>
      </c>
      <c r="AL24">
        <v>9.535899999999998</v>
      </c>
      <c r="AM24">
        <v>0</v>
      </c>
      <c r="AN24">
        <v>0</v>
      </c>
      <c r="AO24">
        <v>0</v>
      </c>
      <c r="AP24">
        <v>1.9692191357421178</v>
      </c>
      <c r="AQ24">
        <v>10.786490000000001</v>
      </c>
      <c r="AR24">
        <v>2.9093999999999993</v>
      </c>
      <c r="AS24">
        <v>4.1355999999999993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529.06087822826055</v>
      </c>
      <c r="DN24">
        <v>19.473070860342624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140.00196155355042</v>
      </c>
      <c r="L25">
        <v>2.0010368066355624</v>
      </c>
      <c r="M25">
        <v>63.766482587625383</v>
      </c>
      <c r="N25">
        <v>51.8870698735955</v>
      </c>
      <c r="O25">
        <v>73.289093152665998</v>
      </c>
      <c r="P25">
        <v>27.049452734434176</v>
      </c>
      <c r="Q25">
        <v>0</v>
      </c>
      <c r="R25">
        <v>4.9991356957649096</v>
      </c>
      <c r="S25">
        <v>0</v>
      </c>
      <c r="T25">
        <v>0</v>
      </c>
      <c r="U25">
        <v>51.756831753765717</v>
      </c>
      <c r="V25">
        <v>3.0051813471502591</v>
      </c>
      <c r="W25">
        <v>4.9991356957649096</v>
      </c>
      <c r="X25">
        <v>43.1910447519084</v>
      </c>
      <c r="Y25">
        <v>0</v>
      </c>
      <c r="Z25">
        <v>0.48309999999999997</v>
      </c>
      <c r="AA25">
        <v>0</v>
      </c>
      <c r="AB25">
        <v>5.7837519999999998</v>
      </c>
      <c r="AC25">
        <v>0</v>
      </c>
      <c r="AD25">
        <v>4.0033800000000008</v>
      </c>
      <c r="AE25">
        <v>7.2375940000000005</v>
      </c>
      <c r="AF25">
        <v>6.1515000000000013</v>
      </c>
      <c r="AG25">
        <v>0</v>
      </c>
      <c r="AH25">
        <v>24.955200000000001</v>
      </c>
      <c r="AI25">
        <v>0</v>
      </c>
      <c r="AJ25">
        <v>0</v>
      </c>
      <c r="AK25">
        <v>22.74192</v>
      </c>
      <c r="AL25">
        <v>9.535899999999998</v>
      </c>
      <c r="AM25">
        <v>0</v>
      </c>
      <c r="AN25">
        <v>0</v>
      </c>
      <c r="AO25">
        <v>0</v>
      </c>
      <c r="AP25">
        <v>1.9692191357421178</v>
      </c>
      <c r="AQ25">
        <v>10.786490000000001</v>
      </c>
      <c r="AR25">
        <v>4.8489999999999984</v>
      </c>
      <c r="AS25">
        <v>4.431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548.67932119731336</v>
      </c>
      <c r="DN25">
        <v>20.19515989128999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140.00196155355042</v>
      </c>
      <c r="L26">
        <v>2.0010368066355624</v>
      </c>
      <c r="M26">
        <v>63.766482587625383</v>
      </c>
      <c r="N26">
        <v>51.8870698735955</v>
      </c>
      <c r="O26">
        <v>73.289093152665998</v>
      </c>
      <c r="P26">
        <v>27.049452734434176</v>
      </c>
      <c r="Q26">
        <v>0</v>
      </c>
      <c r="R26">
        <v>4.9991356957649096</v>
      </c>
      <c r="S26">
        <v>0</v>
      </c>
      <c r="T26">
        <v>0</v>
      </c>
      <c r="U26">
        <v>51.756831753765717</v>
      </c>
      <c r="V26">
        <v>3.0051813471502591</v>
      </c>
      <c r="W26">
        <v>4.9991356957649096</v>
      </c>
      <c r="X26">
        <v>43.1910447519084</v>
      </c>
      <c r="Y26">
        <v>0</v>
      </c>
      <c r="Z26">
        <v>0.48309999999999997</v>
      </c>
      <c r="AA26">
        <v>3.0883723950397339</v>
      </c>
      <c r="AB26">
        <v>5.7837519999999998</v>
      </c>
      <c r="AC26">
        <v>0</v>
      </c>
      <c r="AD26">
        <v>8.0067600000000017</v>
      </c>
      <c r="AE26">
        <v>14.475188000000001</v>
      </c>
      <c r="AF26">
        <v>12.303000000000003</v>
      </c>
      <c r="AG26">
        <v>0</v>
      </c>
      <c r="AH26">
        <v>33.273599999999995</v>
      </c>
      <c r="AI26">
        <v>1.6772999999999996</v>
      </c>
      <c r="AJ26">
        <v>0</v>
      </c>
      <c r="AK26">
        <v>22.74192</v>
      </c>
      <c r="AL26">
        <v>9.535899999999998</v>
      </c>
      <c r="AM26">
        <v>2.2830599999999994</v>
      </c>
      <c r="AN26">
        <v>0</v>
      </c>
      <c r="AO26">
        <v>0</v>
      </c>
      <c r="AP26">
        <v>1.9692191357421178</v>
      </c>
      <c r="AQ26">
        <v>21.572980000000001</v>
      </c>
      <c r="AR26">
        <v>4.8489999999999984</v>
      </c>
      <c r="AS26">
        <v>4.431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590.6794621513302</v>
      </c>
      <c r="DN26">
        <v>21.741115332312965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140.00196155355042</v>
      </c>
      <c r="L27">
        <v>2.0010368066355624</v>
      </c>
      <c r="M27">
        <v>63.766482587625383</v>
      </c>
      <c r="N27">
        <v>51.8870698735955</v>
      </c>
      <c r="O27">
        <v>73.289093152665998</v>
      </c>
      <c r="P27">
        <v>27.049452734434176</v>
      </c>
      <c r="Q27">
        <v>0</v>
      </c>
      <c r="R27">
        <v>4.9991356957649096</v>
      </c>
      <c r="S27">
        <v>0</v>
      </c>
      <c r="T27">
        <v>0</v>
      </c>
      <c r="U27">
        <v>51.756831753765717</v>
      </c>
      <c r="V27">
        <v>3.0051813471502591</v>
      </c>
      <c r="W27">
        <v>19.86295237360093</v>
      </c>
      <c r="X27">
        <v>43.191182608118858</v>
      </c>
      <c r="Y27">
        <v>0</v>
      </c>
      <c r="Z27">
        <v>1.4492999999999998</v>
      </c>
      <c r="AA27">
        <v>6.176744790079467</v>
      </c>
      <c r="AB27">
        <v>11.567504</v>
      </c>
      <c r="AC27">
        <v>1.1186000000000003</v>
      </c>
      <c r="AD27">
        <v>11.604000000000001</v>
      </c>
      <c r="AE27">
        <v>21.712782000000004</v>
      </c>
      <c r="AF27">
        <v>12.303000000000003</v>
      </c>
      <c r="AG27">
        <v>0</v>
      </c>
      <c r="AH27">
        <v>45.751199999999997</v>
      </c>
      <c r="AI27">
        <v>7.1810803999999981</v>
      </c>
      <c r="AJ27">
        <v>0</v>
      </c>
      <c r="AK27">
        <v>22.74192</v>
      </c>
      <c r="AL27">
        <v>9.535899999999998</v>
      </c>
      <c r="AM27">
        <v>4.6363679999999992</v>
      </c>
      <c r="AN27">
        <v>0</v>
      </c>
      <c r="AO27">
        <v>0</v>
      </c>
      <c r="AP27">
        <v>1.9692191357421178</v>
      </c>
      <c r="AQ27">
        <v>32.359470000000002</v>
      </c>
      <c r="AR27">
        <v>4.8489999999999984</v>
      </c>
      <c r="AS27">
        <v>5.3171999999999997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656.90494421202277</v>
      </c>
      <c r="DN27">
        <v>24.178724600706524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140.00196155355042</v>
      </c>
      <c r="L28">
        <v>2.0010368066355624</v>
      </c>
      <c r="M28">
        <v>63.766482587625383</v>
      </c>
      <c r="N28">
        <v>51.8870698735955</v>
      </c>
      <c r="O28">
        <v>73.289093152665998</v>
      </c>
      <c r="P28">
        <v>27.049452734434176</v>
      </c>
      <c r="Q28">
        <v>0</v>
      </c>
      <c r="R28">
        <v>4.9991356957649096</v>
      </c>
      <c r="S28">
        <v>0</v>
      </c>
      <c r="T28">
        <v>0</v>
      </c>
      <c r="U28">
        <v>51.756831753765717</v>
      </c>
      <c r="V28">
        <v>3.0051813471502591</v>
      </c>
      <c r="W28">
        <v>19.86295237360093</v>
      </c>
      <c r="X28">
        <v>43.191182608118858</v>
      </c>
      <c r="Y28">
        <v>0</v>
      </c>
      <c r="Z28">
        <v>8.5914503999999994</v>
      </c>
      <c r="AA28">
        <v>11.451268431046206</v>
      </c>
      <c r="AB28">
        <v>17.351255999999996</v>
      </c>
      <c r="AC28">
        <v>8.5097494999999999</v>
      </c>
      <c r="AD28">
        <v>12.0379896</v>
      </c>
      <c r="AE28">
        <v>21.712782000000004</v>
      </c>
      <c r="AF28">
        <v>20.504999999999999</v>
      </c>
      <c r="AG28">
        <v>0</v>
      </c>
      <c r="AH28">
        <v>58.228799999999993</v>
      </c>
      <c r="AI28">
        <v>7.1810803999999981</v>
      </c>
      <c r="AJ28">
        <v>0</v>
      </c>
      <c r="AK28">
        <v>22.74192</v>
      </c>
      <c r="AL28">
        <v>9.535899999999998</v>
      </c>
      <c r="AM28">
        <v>6.9405023999999997</v>
      </c>
      <c r="AN28">
        <v>0</v>
      </c>
      <c r="AO28">
        <v>0</v>
      </c>
      <c r="AP28">
        <v>1.9692191357421178</v>
      </c>
      <c r="AQ28">
        <v>43.145960000000002</v>
      </c>
      <c r="AR28">
        <v>4.8489999999999984</v>
      </c>
      <c r="AS28">
        <v>5.3171999999999997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714.57786327615122</v>
      </c>
      <c r="DN28">
        <v>26.301595077544867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140.00196155355042</v>
      </c>
      <c r="L29">
        <v>2.0011139674378748</v>
      </c>
      <c r="M29">
        <v>63.766482587625383</v>
      </c>
      <c r="N29">
        <v>51.8870698735955</v>
      </c>
      <c r="O29">
        <v>73.289093152665998</v>
      </c>
      <c r="P29">
        <v>27.049452734434176</v>
      </c>
      <c r="Q29">
        <v>0</v>
      </c>
      <c r="R29">
        <v>4.9991356957649096</v>
      </c>
      <c r="S29">
        <v>0</v>
      </c>
      <c r="T29">
        <v>0</v>
      </c>
      <c r="U29">
        <v>51.756831753765717</v>
      </c>
      <c r="V29">
        <v>3</v>
      </c>
      <c r="W29">
        <v>19.862121917332413</v>
      </c>
      <c r="X29">
        <v>43.191635976065825</v>
      </c>
      <c r="Y29">
        <v>0</v>
      </c>
      <c r="Z29">
        <v>8.5914503999999994</v>
      </c>
      <c r="AA29">
        <v>17.35040671370637</v>
      </c>
      <c r="AB29">
        <v>17.351255999999996</v>
      </c>
      <c r="AC29">
        <v>8.5097494999999999</v>
      </c>
      <c r="AD29">
        <v>12.0379896</v>
      </c>
      <c r="AE29">
        <v>21.712782000000004</v>
      </c>
      <c r="AF29">
        <v>20.504999999999999</v>
      </c>
      <c r="AG29">
        <v>0</v>
      </c>
      <c r="AH29">
        <v>58.228799999999993</v>
      </c>
      <c r="AI29">
        <v>7.1810803999999981</v>
      </c>
      <c r="AJ29">
        <v>0</v>
      </c>
      <c r="AK29">
        <v>22.74192</v>
      </c>
      <c r="AL29">
        <v>9.535899999999998</v>
      </c>
      <c r="AM29">
        <v>6.9405023999999997</v>
      </c>
      <c r="AN29">
        <v>0</v>
      </c>
      <c r="AO29">
        <v>0</v>
      </c>
      <c r="AP29">
        <v>2.2505361551338487</v>
      </c>
      <c r="AQ29">
        <v>43.145960000000002</v>
      </c>
      <c r="AR29">
        <v>4.8489999999999984</v>
      </c>
      <c r="AS29">
        <v>10.870719999999997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725.88984546591735</v>
      </c>
      <c r="DN29">
        <v>26.718106915160963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169.00193798449612</v>
      </c>
      <c r="L30">
        <v>2.0011139674378748</v>
      </c>
      <c r="M30">
        <v>63.766482587625383</v>
      </c>
      <c r="N30">
        <v>51.8870698735955</v>
      </c>
      <c r="O30">
        <v>73.289093152665998</v>
      </c>
      <c r="P30">
        <v>27.049452734434176</v>
      </c>
      <c r="Q30">
        <v>0</v>
      </c>
      <c r="R30">
        <v>4.9991356957649096</v>
      </c>
      <c r="S30">
        <v>0</v>
      </c>
      <c r="T30">
        <v>0</v>
      </c>
      <c r="U30">
        <v>51.756831753765717</v>
      </c>
      <c r="V30">
        <v>8.1952090000000002</v>
      </c>
      <c r="W30">
        <v>19.862121917332413</v>
      </c>
      <c r="X30">
        <v>43.191635976065825</v>
      </c>
      <c r="Y30">
        <v>0</v>
      </c>
      <c r="Z30">
        <v>8.5914503999999994</v>
      </c>
      <c r="AA30">
        <v>17.35040671370637</v>
      </c>
      <c r="AB30">
        <v>17.351255999999996</v>
      </c>
      <c r="AC30">
        <v>8.5097494999999999</v>
      </c>
      <c r="AD30">
        <v>12.0379896</v>
      </c>
      <c r="AE30">
        <v>21.712782000000004</v>
      </c>
      <c r="AF30">
        <v>20.504999999999999</v>
      </c>
      <c r="AG30">
        <v>0</v>
      </c>
      <c r="AH30">
        <v>58.228799999999993</v>
      </c>
      <c r="AI30">
        <v>7.1810803999999981</v>
      </c>
      <c r="AJ30">
        <v>0</v>
      </c>
      <c r="AK30">
        <v>22.74192</v>
      </c>
      <c r="AL30">
        <v>9.535899999999998</v>
      </c>
      <c r="AM30">
        <v>6.9405023999999997</v>
      </c>
      <c r="AN30">
        <v>0</v>
      </c>
      <c r="AO30">
        <v>0</v>
      </c>
      <c r="AP30">
        <v>2.2505361551338487</v>
      </c>
      <c r="AQ30">
        <v>43.145960000000002</v>
      </c>
      <c r="AR30">
        <v>4.8489999999999984</v>
      </c>
      <c r="AS30">
        <v>10.870719999999997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758.8711017335645</v>
      </c>
      <c r="DN30">
        <v>27.932036078459529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216.00178762960314</v>
      </c>
      <c r="L31">
        <v>2.0011139674378748</v>
      </c>
      <c r="M31">
        <v>63.766482587625383</v>
      </c>
      <c r="N31">
        <v>51.8870698735955</v>
      </c>
      <c r="O31">
        <v>73.289093152665998</v>
      </c>
      <c r="P31">
        <v>27.049452734434176</v>
      </c>
      <c r="Q31">
        <v>0</v>
      </c>
      <c r="R31">
        <v>4.9991356957649096</v>
      </c>
      <c r="S31">
        <v>0</v>
      </c>
      <c r="T31">
        <v>0</v>
      </c>
      <c r="U31">
        <v>51.756831753765717</v>
      </c>
      <c r="V31">
        <v>9.1045999999999996</v>
      </c>
      <c r="W31">
        <v>19.863061608670851</v>
      </c>
      <c r="X31">
        <v>43.191635976065825</v>
      </c>
      <c r="Y31">
        <v>0</v>
      </c>
      <c r="Z31">
        <v>8.5914503999999994</v>
      </c>
      <c r="AA31">
        <v>17.35040671370637</v>
      </c>
      <c r="AB31">
        <v>17.351255999999996</v>
      </c>
      <c r="AC31">
        <v>8.5097494999999999</v>
      </c>
      <c r="AD31">
        <v>12.0379896</v>
      </c>
      <c r="AE31">
        <v>21.712782000000004</v>
      </c>
      <c r="AF31">
        <v>20.504999999999999</v>
      </c>
      <c r="AG31">
        <v>0</v>
      </c>
      <c r="AH31">
        <v>58.228799999999993</v>
      </c>
      <c r="AI31">
        <v>7.1810803999999981</v>
      </c>
      <c r="AJ31">
        <v>0</v>
      </c>
      <c r="AK31">
        <v>22.74192</v>
      </c>
      <c r="AL31">
        <v>9.535899999999998</v>
      </c>
      <c r="AM31">
        <v>6.9405023999999997</v>
      </c>
      <c r="AN31">
        <v>0</v>
      </c>
      <c r="AO31">
        <v>0</v>
      </c>
      <c r="AP31">
        <v>2.2505361551338487</v>
      </c>
      <c r="AQ31">
        <v>43.145960000000002</v>
      </c>
      <c r="AR31">
        <v>4.8489999999999984</v>
      </c>
      <c r="AS31">
        <v>10.870719999999997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805.08047071239491</v>
      </c>
      <c r="DN31">
        <v>29.632847436074709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240.00218277066355</v>
      </c>
      <c r="L32">
        <v>2.0011139674378748</v>
      </c>
      <c r="M32">
        <v>63.766482587625383</v>
      </c>
      <c r="N32">
        <v>51.8870698735955</v>
      </c>
      <c r="O32">
        <v>73.289093152665998</v>
      </c>
      <c r="P32">
        <v>27.049452734434176</v>
      </c>
      <c r="Q32">
        <v>0</v>
      </c>
      <c r="R32">
        <v>4.9991356957649096</v>
      </c>
      <c r="S32">
        <v>0</v>
      </c>
      <c r="T32">
        <v>0</v>
      </c>
      <c r="U32">
        <v>51.756831753765717</v>
      </c>
      <c r="V32">
        <v>9.1030735930735922</v>
      </c>
      <c r="W32">
        <v>19.863061608670851</v>
      </c>
      <c r="X32">
        <v>43.191635976065825</v>
      </c>
      <c r="Y32">
        <v>0</v>
      </c>
      <c r="Z32">
        <v>8.5914503999999994</v>
      </c>
      <c r="AA32">
        <v>11.451268431046206</v>
      </c>
      <c r="AB32">
        <v>17.351255999999996</v>
      </c>
      <c r="AC32">
        <v>8.5097494999999999</v>
      </c>
      <c r="AD32">
        <v>12.0379896</v>
      </c>
      <c r="AE32">
        <v>21.712782000000004</v>
      </c>
      <c r="AF32">
        <v>20.504999999999999</v>
      </c>
      <c r="AG32">
        <v>0</v>
      </c>
      <c r="AH32">
        <v>58.228799999999993</v>
      </c>
      <c r="AI32">
        <v>7.1810803999999981</v>
      </c>
      <c r="AJ32">
        <v>0</v>
      </c>
      <c r="AK32">
        <v>22.74192</v>
      </c>
      <c r="AL32">
        <v>9.535899999999998</v>
      </c>
      <c r="AM32">
        <v>6.9405023999999997</v>
      </c>
      <c r="AN32">
        <v>0</v>
      </c>
      <c r="AO32">
        <v>0</v>
      </c>
      <c r="AP32">
        <v>2.2505361551338487</v>
      </c>
      <c r="AQ32">
        <v>43.145960000000002</v>
      </c>
      <c r="AR32">
        <v>4.8489999999999984</v>
      </c>
      <c r="AS32">
        <v>10.870719999999997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822.53779380646733</v>
      </c>
      <c r="DN32">
        <v>30.275254793476325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254.80344165217997</v>
      </c>
      <c r="L33">
        <v>2.0011139674378748</v>
      </c>
      <c r="M33">
        <v>63.766482587625383</v>
      </c>
      <c r="N33">
        <v>51.8870698735955</v>
      </c>
      <c r="O33">
        <v>73.289093152665998</v>
      </c>
      <c r="P33">
        <v>27.049452734434176</v>
      </c>
      <c r="Q33">
        <v>0</v>
      </c>
      <c r="R33">
        <v>4.9991356957649096</v>
      </c>
      <c r="S33">
        <v>0</v>
      </c>
      <c r="T33">
        <v>0</v>
      </c>
      <c r="U33">
        <v>53.41451027811366</v>
      </c>
      <c r="V33">
        <v>9.1045999999999996</v>
      </c>
      <c r="W33">
        <v>19.862121917332413</v>
      </c>
      <c r="X33">
        <v>43.187883255638148</v>
      </c>
      <c r="Y33">
        <v>0</v>
      </c>
      <c r="Z33">
        <v>2.8638167999999999</v>
      </c>
      <c r="AA33">
        <v>5.8991382826601653</v>
      </c>
      <c r="AB33">
        <v>17.351255999999996</v>
      </c>
      <c r="AC33">
        <v>8.5097494999999999</v>
      </c>
      <c r="AD33">
        <v>12.0379896</v>
      </c>
      <c r="AE33">
        <v>21.712782000000004</v>
      </c>
      <c r="AF33">
        <v>20.504999999999999</v>
      </c>
      <c r="AG33">
        <v>0</v>
      </c>
      <c r="AH33">
        <v>58.228799999999993</v>
      </c>
      <c r="AI33">
        <v>1.6772999999999996</v>
      </c>
      <c r="AJ33">
        <v>0</v>
      </c>
      <c r="AK33">
        <v>22.74192</v>
      </c>
      <c r="AL33">
        <v>9.535899999999998</v>
      </c>
      <c r="AM33">
        <v>6.9405023999999997</v>
      </c>
      <c r="AN33">
        <v>0</v>
      </c>
      <c r="AO33">
        <v>0</v>
      </c>
      <c r="AP33">
        <v>2.2505361551338487</v>
      </c>
      <c r="AQ33">
        <v>43.145960000000002</v>
      </c>
      <c r="AR33">
        <v>21.820499999999996</v>
      </c>
      <c r="AS33">
        <v>10.870719999999997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838.59079507679689</v>
      </c>
      <c r="DN33">
        <v>30.865980775785058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254.80627295614886</v>
      </c>
      <c r="L34">
        <v>2.0011139674378748</v>
      </c>
      <c r="M34">
        <v>63.766482587625383</v>
      </c>
      <c r="N34">
        <v>51.8870698735955</v>
      </c>
      <c r="O34">
        <v>73.289093152665998</v>
      </c>
      <c r="P34">
        <v>27.049452734434176</v>
      </c>
      <c r="Q34">
        <v>0</v>
      </c>
      <c r="R34">
        <v>4.9991356957649096</v>
      </c>
      <c r="S34">
        <v>0</v>
      </c>
      <c r="T34">
        <v>0</v>
      </c>
      <c r="U34">
        <v>55.438349190979451</v>
      </c>
      <c r="V34">
        <v>9.1045999999999996</v>
      </c>
      <c r="W34">
        <v>19.862121917332413</v>
      </c>
      <c r="X34">
        <v>43.187883255638148</v>
      </c>
      <c r="Y34">
        <v>0</v>
      </c>
      <c r="Z34">
        <v>0</v>
      </c>
      <c r="AA34">
        <v>0</v>
      </c>
      <c r="AB34">
        <v>11.567504</v>
      </c>
      <c r="AC34">
        <v>0</v>
      </c>
      <c r="AD34">
        <v>8.0067600000000017</v>
      </c>
      <c r="AE34">
        <v>14.475188000000001</v>
      </c>
      <c r="AF34">
        <v>12.986500000000001</v>
      </c>
      <c r="AG34">
        <v>0</v>
      </c>
      <c r="AH34">
        <v>49.910400000000003</v>
      </c>
      <c r="AI34">
        <v>0</v>
      </c>
      <c r="AJ34">
        <v>0</v>
      </c>
      <c r="AK34">
        <v>22.74192</v>
      </c>
      <c r="AL34">
        <v>9.535899999999998</v>
      </c>
      <c r="AM34">
        <v>4.6363679999999992</v>
      </c>
      <c r="AN34">
        <v>0</v>
      </c>
      <c r="AO34">
        <v>0</v>
      </c>
      <c r="AP34">
        <v>2.2505361551338487</v>
      </c>
      <c r="AQ34">
        <v>43.145960000000002</v>
      </c>
      <c r="AR34">
        <v>21.820499999999996</v>
      </c>
      <c r="AS34">
        <v>10.870719999999997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788.32413574263444</v>
      </c>
      <c r="DN34">
        <v>29.015695744122052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254.80627295614886</v>
      </c>
      <c r="L35">
        <v>2.0011139674378748</v>
      </c>
      <c r="M35">
        <v>63.766482587625383</v>
      </c>
      <c r="N35">
        <v>51.8870698735955</v>
      </c>
      <c r="O35">
        <v>73.289093152665998</v>
      </c>
      <c r="P35">
        <v>27.049452734434176</v>
      </c>
      <c r="Q35">
        <v>0</v>
      </c>
      <c r="R35">
        <v>4.9991356957649096</v>
      </c>
      <c r="S35">
        <v>0</v>
      </c>
      <c r="T35">
        <v>0</v>
      </c>
      <c r="U35">
        <v>56.619661942852488</v>
      </c>
      <c r="V35">
        <v>9.1045999999999996</v>
      </c>
      <c r="W35">
        <v>19.862121917332413</v>
      </c>
      <c r="X35">
        <v>43.187883255638148</v>
      </c>
      <c r="Y35">
        <v>0</v>
      </c>
      <c r="Z35">
        <v>0</v>
      </c>
      <c r="AA35">
        <v>0</v>
      </c>
      <c r="AB35">
        <v>5.7837519999999998</v>
      </c>
      <c r="AC35">
        <v>0</v>
      </c>
      <c r="AD35">
        <v>3.94536</v>
      </c>
      <c r="AE35">
        <v>14.475188000000001</v>
      </c>
      <c r="AF35">
        <v>6.835</v>
      </c>
      <c r="AG35">
        <v>0</v>
      </c>
      <c r="AH35">
        <v>33.273599999999995</v>
      </c>
      <c r="AI35">
        <v>0</v>
      </c>
      <c r="AJ35">
        <v>0</v>
      </c>
      <c r="AK35">
        <v>22.74192</v>
      </c>
      <c r="AL35">
        <v>9.535899999999998</v>
      </c>
      <c r="AM35">
        <v>2.3181839999999996</v>
      </c>
      <c r="AN35">
        <v>0</v>
      </c>
      <c r="AO35">
        <v>0</v>
      </c>
      <c r="AP35">
        <v>2.2505361551338487</v>
      </c>
      <c r="AQ35">
        <v>32.359470000000002</v>
      </c>
      <c r="AR35">
        <v>1.9396</v>
      </c>
      <c r="AS35">
        <v>4.726399999999999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720.24776550732486</v>
      </c>
      <c r="DN35">
        <v>26.510032731304875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254.80155550611789</v>
      </c>
      <c r="L36">
        <v>2.0011139674378748</v>
      </c>
      <c r="M36">
        <v>63.766482587625383</v>
      </c>
      <c r="N36">
        <v>51.8870698735955</v>
      </c>
      <c r="O36">
        <v>73.289093152665998</v>
      </c>
      <c r="P36">
        <v>27.049452734434176</v>
      </c>
      <c r="Q36">
        <v>0</v>
      </c>
      <c r="R36">
        <v>4.9991356957649096</v>
      </c>
      <c r="S36">
        <v>0</v>
      </c>
      <c r="T36">
        <v>0</v>
      </c>
      <c r="U36">
        <v>57.449924215048576</v>
      </c>
      <c r="V36">
        <v>9.1045999999999996</v>
      </c>
      <c r="W36">
        <v>19.864704389721624</v>
      </c>
      <c r="X36">
        <v>43.194027158994288</v>
      </c>
      <c r="Y36">
        <v>0</v>
      </c>
      <c r="Z36">
        <v>0</v>
      </c>
      <c r="AA36">
        <v>0</v>
      </c>
      <c r="AB36">
        <v>5.7837519999999998</v>
      </c>
      <c r="AC36">
        <v>0</v>
      </c>
      <c r="AD36">
        <v>0</v>
      </c>
      <c r="AE36">
        <v>14.475188000000001</v>
      </c>
      <c r="AF36">
        <v>6.1515000000000013</v>
      </c>
      <c r="AG36">
        <v>0</v>
      </c>
      <c r="AH36">
        <v>24.955200000000001</v>
      </c>
      <c r="AI36">
        <v>0</v>
      </c>
      <c r="AJ36">
        <v>0</v>
      </c>
      <c r="AK36">
        <v>22.74192</v>
      </c>
      <c r="AL36">
        <v>13.870399999999997</v>
      </c>
      <c r="AM36">
        <v>0</v>
      </c>
      <c r="AN36">
        <v>0</v>
      </c>
      <c r="AO36">
        <v>0</v>
      </c>
      <c r="AP36">
        <v>2.2505361551338487</v>
      </c>
      <c r="AQ36">
        <v>32.359470000000002</v>
      </c>
      <c r="AR36">
        <v>1.9396</v>
      </c>
      <c r="AS36">
        <v>4.1355999999999993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709.93969749665575</v>
      </c>
      <c r="DN36">
        <v>26.130627939884498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254.80344165217997</v>
      </c>
      <c r="L37">
        <v>2.0010198011387779</v>
      </c>
      <c r="M37">
        <v>63.766482587625383</v>
      </c>
      <c r="N37">
        <v>51.8870698735955</v>
      </c>
      <c r="O37">
        <v>73.289093152665998</v>
      </c>
      <c r="P37">
        <v>27.049452734434176</v>
      </c>
      <c r="Q37">
        <v>0</v>
      </c>
      <c r="R37">
        <v>4.9991356957649096</v>
      </c>
      <c r="S37">
        <v>0</v>
      </c>
      <c r="T37">
        <v>0</v>
      </c>
      <c r="U37">
        <v>58.287478893491283</v>
      </c>
      <c r="V37">
        <v>9.1045999999999996</v>
      </c>
      <c r="W37">
        <v>19.864704389721624</v>
      </c>
      <c r="X37">
        <v>43.192877174486028</v>
      </c>
      <c r="Y37">
        <v>0</v>
      </c>
      <c r="Z37">
        <v>0</v>
      </c>
      <c r="AA37">
        <v>0</v>
      </c>
      <c r="AB37">
        <v>5.7837519999999998</v>
      </c>
      <c r="AC37">
        <v>0</v>
      </c>
      <c r="AD37">
        <v>0</v>
      </c>
      <c r="AE37">
        <v>14.475188000000001</v>
      </c>
      <c r="AF37">
        <v>6.1515000000000013</v>
      </c>
      <c r="AG37">
        <v>0</v>
      </c>
      <c r="AH37">
        <v>16.636799999999997</v>
      </c>
      <c r="AI37">
        <v>0</v>
      </c>
      <c r="AJ37">
        <v>0</v>
      </c>
      <c r="AK37">
        <v>22.74192</v>
      </c>
      <c r="AL37">
        <v>59.217938999999994</v>
      </c>
      <c r="AM37">
        <v>0</v>
      </c>
      <c r="AN37">
        <v>0</v>
      </c>
      <c r="AO37">
        <v>0</v>
      </c>
      <c r="AP37">
        <v>2.2505361551338487</v>
      </c>
      <c r="AQ37">
        <v>32.359470000000002</v>
      </c>
      <c r="AR37">
        <v>1.9396</v>
      </c>
      <c r="AS37">
        <v>4.1355999999999993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746.4627426392118</v>
      </c>
      <c r="DN37">
        <v>27.474918471025941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254.80344165217997</v>
      </c>
      <c r="L38">
        <v>2.0010198011387779</v>
      </c>
      <c r="M38">
        <v>63.766482587625383</v>
      </c>
      <c r="N38">
        <v>51.8870698735955</v>
      </c>
      <c r="O38">
        <v>73.289093152665998</v>
      </c>
      <c r="P38">
        <v>27.049452734434176</v>
      </c>
      <c r="Q38">
        <v>0</v>
      </c>
      <c r="R38">
        <v>4.9991356957649096</v>
      </c>
      <c r="S38">
        <v>0</v>
      </c>
      <c r="T38">
        <v>0</v>
      </c>
      <c r="U38">
        <v>59.11927901623141</v>
      </c>
      <c r="V38">
        <v>9.1045999999999996</v>
      </c>
      <c r="W38">
        <v>19.862773756386122</v>
      </c>
      <c r="X38">
        <v>43.192877174486028</v>
      </c>
      <c r="Y38">
        <v>0</v>
      </c>
      <c r="Z38">
        <v>0</v>
      </c>
      <c r="AA38">
        <v>0</v>
      </c>
      <c r="AB38">
        <v>5.7837519999999998</v>
      </c>
      <c r="AC38">
        <v>0</v>
      </c>
      <c r="AD38">
        <v>0</v>
      </c>
      <c r="AE38">
        <v>7.2375940000000005</v>
      </c>
      <c r="AF38">
        <v>6.1515000000000013</v>
      </c>
      <c r="AG38">
        <v>0</v>
      </c>
      <c r="AH38">
        <v>8.3183999999999987</v>
      </c>
      <c r="AI38">
        <v>0</v>
      </c>
      <c r="AJ38">
        <v>0</v>
      </c>
      <c r="AK38">
        <v>22.74192</v>
      </c>
      <c r="AL38">
        <v>59.217938999999994</v>
      </c>
      <c r="AM38">
        <v>0</v>
      </c>
      <c r="AN38">
        <v>0</v>
      </c>
      <c r="AO38">
        <v>0</v>
      </c>
      <c r="AP38">
        <v>2.2505361551338487</v>
      </c>
      <c r="AQ38">
        <v>31.224050000000002</v>
      </c>
      <c r="AR38">
        <v>1.9396</v>
      </c>
      <c r="AS38">
        <v>4.1355999999999993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731.16428223063076</v>
      </c>
      <c r="DN38">
        <v>26.911834369011572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254.80344165217997</v>
      </c>
      <c r="L39">
        <v>2.0010198011387779</v>
      </c>
      <c r="M39">
        <v>63.766482587625383</v>
      </c>
      <c r="N39">
        <v>51.8870698735955</v>
      </c>
      <c r="O39">
        <v>73.289093152665998</v>
      </c>
      <c r="P39">
        <v>27.049452734434176</v>
      </c>
      <c r="Q39">
        <v>0</v>
      </c>
      <c r="R39">
        <v>4.9991356957649096</v>
      </c>
      <c r="S39">
        <v>0</v>
      </c>
      <c r="T39">
        <v>0</v>
      </c>
      <c r="U39">
        <v>59.958371540513497</v>
      </c>
      <c r="V39">
        <v>9.1045999999999996</v>
      </c>
      <c r="W39">
        <v>19.862773756386122</v>
      </c>
      <c r="X39">
        <v>43.192877174486028</v>
      </c>
      <c r="Y39">
        <v>0</v>
      </c>
      <c r="Z39">
        <v>0</v>
      </c>
      <c r="AA39">
        <v>0</v>
      </c>
      <c r="AB39">
        <v>5.7837519999999998</v>
      </c>
      <c r="AC39">
        <v>0</v>
      </c>
      <c r="AD39">
        <v>0</v>
      </c>
      <c r="AE39">
        <v>7.2375940000000005</v>
      </c>
      <c r="AF39">
        <v>6.1515000000000013</v>
      </c>
      <c r="AG39">
        <v>0</v>
      </c>
      <c r="AH39">
        <v>8.3183999999999987</v>
      </c>
      <c r="AI39">
        <v>0</v>
      </c>
      <c r="AJ39">
        <v>0</v>
      </c>
      <c r="AK39">
        <v>22.74192</v>
      </c>
      <c r="AL39">
        <v>59.217938999999994</v>
      </c>
      <c r="AM39">
        <v>0</v>
      </c>
      <c r="AN39">
        <v>0</v>
      </c>
      <c r="AO39">
        <v>0</v>
      </c>
      <c r="AP39">
        <v>2.2505361551338487</v>
      </c>
      <c r="AQ39">
        <v>20.088200000000004</v>
      </c>
      <c r="AR39">
        <v>2.9093999999999993</v>
      </c>
      <c r="AS39">
        <v>6.498800000000001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724.44773815420911</v>
      </c>
      <c r="DN39">
        <v>26.664620969715262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251.99877154189039</v>
      </c>
      <c r="L40">
        <v>2.0010198011387779</v>
      </c>
      <c r="M40">
        <v>63.766482587625383</v>
      </c>
      <c r="N40">
        <v>51.8870698735955</v>
      </c>
      <c r="O40">
        <v>73.289093152665998</v>
      </c>
      <c r="P40">
        <v>27.049452734434176</v>
      </c>
      <c r="Q40">
        <v>0</v>
      </c>
      <c r="R40">
        <v>4.9991356957649096</v>
      </c>
      <c r="S40">
        <v>0</v>
      </c>
      <c r="T40">
        <v>0</v>
      </c>
      <c r="U40">
        <v>60.787096034657218</v>
      </c>
      <c r="V40">
        <v>9.1004817694369962</v>
      </c>
      <c r="W40">
        <v>19.862773756386122</v>
      </c>
      <c r="X40">
        <v>43.192877174486028</v>
      </c>
      <c r="Y40">
        <v>0</v>
      </c>
      <c r="Z40">
        <v>0</v>
      </c>
      <c r="AA40">
        <v>0</v>
      </c>
      <c r="AB40">
        <v>5.7837519999999998</v>
      </c>
      <c r="AC40">
        <v>0</v>
      </c>
      <c r="AD40">
        <v>0</v>
      </c>
      <c r="AE40">
        <v>7.2375940000000005</v>
      </c>
      <c r="AF40">
        <v>6.1515000000000013</v>
      </c>
      <c r="AG40">
        <v>0</v>
      </c>
      <c r="AH40">
        <v>0</v>
      </c>
      <c r="AI40">
        <v>0</v>
      </c>
      <c r="AJ40">
        <v>0</v>
      </c>
      <c r="AK40">
        <v>22.74192</v>
      </c>
      <c r="AL40">
        <v>9.535899999999998</v>
      </c>
      <c r="AM40">
        <v>0</v>
      </c>
      <c r="AN40">
        <v>0</v>
      </c>
      <c r="AO40">
        <v>0</v>
      </c>
      <c r="AP40">
        <v>2.2505361551338487</v>
      </c>
      <c r="AQ40">
        <v>10.786490000000001</v>
      </c>
      <c r="AR40">
        <v>2.9093999999999993</v>
      </c>
      <c r="AS40">
        <v>6.498800000000001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657.62504369487056</v>
      </c>
      <c r="DN40">
        <v>24.205102582344853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254.80633701434294</v>
      </c>
      <c r="L41">
        <v>2.0010198011387779</v>
      </c>
      <c r="M41">
        <v>63.766482587625383</v>
      </c>
      <c r="N41">
        <v>51.8870698735955</v>
      </c>
      <c r="O41">
        <v>73.289093152665998</v>
      </c>
      <c r="P41">
        <v>27.049452734434176</v>
      </c>
      <c r="Q41">
        <v>0</v>
      </c>
      <c r="R41">
        <v>4.850527418485834</v>
      </c>
      <c r="S41">
        <v>0</v>
      </c>
      <c r="T41">
        <v>0</v>
      </c>
      <c r="U41">
        <v>61.866831021326313</v>
      </c>
      <c r="V41">
        <v>9.1004817694369962</v>
      </c>
      <c r="W41">
        <v>19.862773756386122</v>
      </c>
      <c r="X41">
        <v>43.192877174486028</v>
      </c>
      <c r="Y41">
        <v>0</v>
      </c>
      <c r="Z41">
        <v>0</v>
      </c>
      <c r="AA41">
        <v>0</v>
      </c>
      <c r="AB41">
        <v>5.7837519999999998</v>
      </c>
      <c r="AC41">
        <v>0</v>
      </c>
      <c r="AD41">
        <v>0</v>
      </c>
      <c r="AE41">
        <v>7.2375940000000005</v>
      </c>
      <c r="AF41">
        <v>6.1515000000000013</v>
      </c>
      <c r="AG41">
        <v>0</v>
      </c>
      <c r="AH41">
        <v>0</v>
      </c>
      <c r="AI41">
        <v>0</v>
      </c>
      <c r="AJ41">
        <v>0</v>
      </c>
      <c r="AK41">
        <v>22.74192</v>
      </c>
      <c r="AL41">
        <v>9.535899999999998</v>
      </c>
      <c r="AM41">
        <v>0</v>
      </c>
      <c r="AN41">
        <v>0</v>
      </c>
      <c r="AO41">
        <v>0</v>
      </c>
      <c r="AP41">
        <v>2.2505361551338487</v>
      </c>
      <c r="AQ41">
        <v>0</v>
      </c>
      <c r="AR41">
        <v>22.305399999999999</v>
      </c>
      <c r="AS41">
        <v>6.498800000000001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669.53488466210899</v>
      </c>
      <c r="DN41">
        <v>24.643463796949057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254.80633701434294</v>
      </c>
      <c r="L42">
        <v>2.0010198011387779</v>
      </c>
      <c r="M42">
        <v>63.766482587625383</v>
      </c>
      <c r="N42">
        <v>51.8870698735955</v>
      </c>
      <c r="O42">
        <v>73.289093152665998</v>
      </c>
      <c r="P42">
        <v>27.049452734434176</v>
      </c>
      <c r="Q42">
        <v>0</v>
      </c>
      <c r="R42">
        <v>4.9970953582694904</v>
      </c>
      <c r="S42">
        <v>0</v>
      </c>
      <c r="T42">
        <v>0</v>
      </c>
      <c r="U42">
        <v>62.115649170586778</v>
      </c>
      <c r="V42">
        <v>9.1004817694369962</v>
      </c>
      <c r="W42">
        <v>19.862773756386122</v>
      </c>
      <c r="X42">
        <v>43.192877174486028</v>
      </c>
      <c r="Y42">
        <v>0</v>
      </c>
      <c r="Z42">
        <v>0</v>
      </c>
      <c r="AA42">
        <v>0</v>
      </c>
      <c r="AB42">
        <v>5.7837519999999998</v>
      </c>
      <c r="AC42">
        <v>0</v>
      </c>
      <c r="AD42">
        <v>0</v>
      </c>
      <c r="AE42">
        <v>7.2375940000000005</v>
      </c>
      <c r="AF42">
        <v>6.1515000000000013</v>
      </c>
      <c r="AG42">
        <v>0</v>
      </c>
      <c r="AH42">
        <v>0</v>
      </c>
      <c r="AI42">
        <v>0</v>
      </c>
      <c r="AJ42">
        <v>0</v>
      </c>
      <c r="AK42">
        <v>22.74192</v>
      </c>
      <c r="AL42">
        <v>9.535899999999998</v>
      </c>
      <c r="AM42">
        <v>0</v>
      </c>
      <c r="AN42">
        <v>0</v>
      </c>
      <c r="AO42">
        <v>0</v>
      </c>
      <c r="AP42">
        <v>2.2505361551338487</v>
      </c>
      <c r="AQ42">
        <v>0</v>
      </c>
      <c r="AR42">
        <v>22.305399999999999</v>
      </c>
      <c r="AS42">
        <v>6.498800000000001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669.91623460626283</v>
      </c>
      <c r="DN42">
        <v>24.657499941839241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254.80633701434294</v>
      </c>
      <c r="L43">
        <v>2.0010198011387779</v>
      </c>
      <c r="M43">
        <v>63.766482587625383</v>
      </c>
      <c r="N43">
        <v>51.8870698735955</v>
      </c>
      <c r="O43">
        <v>73.289093152665998</v>
      </c>
      <c r="P43">
        <v>27.049452734434176</v>
      </c>
      <c r="Q43">
        <v>0</v>
      </c>
      <c r="R43">
        <v>4.9970953582694904</v>
      </c>
      <c r="S43">
        <v>0</v>
      </c>
      <c r="T43">
        <v>0</v>
      </c>
      <c r="U43">
        <v>62.115649170586778</v>
      </c>
      <c r="V43">
        <v>9.1004817694369962</v>
      </c>
      <c r="W43">
        <v>19.862773756386122</v>
      </c>
      <c r="X43">
        <v>43.192877174486028</v>
      </c>
      <c r="Y43">
        <v>0</v>
      </c>
      <c r="Z43">
        <v>0</v>
      </c>
      <c r="AA43">
        <v>0</v>
      </c>
      <c r="AB43">
        <v>5.7837519999999998</v>
      </c>
      <c r="AC43">
        <v>0</v>
      </c>
      <c r="AD43">
        <v>0</v>
      </c>
      <c r="AE43">
        <v>7.2375940000000005</v>
      </c>
      <c r="AF43">
        <v>6.1515000000000013</v>
      </c>
      <c r="AG43">
        <v>0</v>
      </c>
      <c r="AH43">
        <v>0</v>
      </c>
      <c r="AI43">
        <v>0</v>
      </c>
      <c r="AJ43">
        <v>0</v>
      </c>
      <c r="AK43">
        <v>22.74192</v>
      </c>
      <c r="AL43">
        <v>9.535899999999998</v>
      </c>
      <c r="AM43">
        <v>0</v>
      </c>
      <c r="AN43">
        <v>0</v>
      </c>
      <c r="AO43">
        <v>0</v>
      </c>
      <c r="AP43">
        <v>2.2505361551338487</v>
      </c>
      <c r="AQ43">
        <v>0</v>
      </c>
      <c r="AR43">
        <v>2.9093999999999993</v>
      </c>
      <c r="AS43">
        <v>6.498800000000001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651.20879260626282</v>
      </c>
      <c r="DN43">
        <v>23.96894194183923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254.80633701434294</v>
      </c>
      <c r="L44">
        <v>2.0010198011387779</v>
      </c>
      <c r="M44">
        <v>63.766482587625383</v>
      </c>
      <c r="N44">
        <v>51.8870698735955</v>
      </c>
      <c r="O44">
        <v>73.289093152665998</v>
      </c>
      <c r="P44">
        <v>27.049452734434176</v>
      </c>
      <c r="Q44">
        <v>0</v>
      </c>
      <c r="R44">
        <v>4.9970953582694904</v>
      </c>
      <c r="S44">
        <v>0</v>
      </c>
      <c r="T44">
        <v>0</v>
      </c>
      <c r="U44">
        <v>62.115649170586778</v>
      </c>
      <c r="V44">
        <v>9.1004817694369962</v>
      </c>
      <c r="W44">
        <v>19.862773756386122</v>
      </c>
      <c r="X44">
        <v>43.192877174486028</v>
      </c>
      <c r="Y44">
        <v>0</v>
      </c>
      <c r="Z44">
        <v>0</v>
      </c>
      <c r="AA44">
        <v>0</v>
      </c>
      <c r="AB44">
        <v>5.7837519999999998</v>
      </c>
      <c r="AC44">
        <v>0</v>
      </c>
      <c r="AD44">
        <v>0</v>
      </c>
      <c r="AE44">
        <v>7.2375940000000005</v>
      </c>
      <c r="AF44">
        <v>6.1515000000000013</v>
      </c>
      <c r="AG44">
        <v>0</v>
      </c>
      <c r="AH44">
        <v>0</v>
      </c>
      <c r="AI44">
        <v>0</v>
      </c>
      <c r="AJ44">
        <v>0</v>
      </c>
      <c r="AK44">
        <v>22.74192</v>
      </c>
      <c r="AL44">
        <v>9.535899999999998</v>
      </c>
      <c r="AM44">
        <v>0</v>
      </c>
      <c r="AN44">
        <v>0</v>
      </c>
      <c r="AO44">
        <v>0</v>
      </c>
      <c r="AP44">
        <v>2.2505361551338487</v>
      </c>
      <c r="AQ44">
        <v>0</v>
      </c>
      <c r="AR44">
        <v>1.9396</v>
      </c>
      <c r="AS44">
        <v>6.498800000000001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650.27342050626294</v>
      </c>
      <c r="DN44">
        <v>23.934514041839233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254.80344165217997</v>
      </c>
      <c r="L45">
        <v>2.0010198011387779</v>
      </c>
      <c r="M45">
        <v>63.766482587625383</v>
      </c>
      <c r="N45">
        <v>51.8870698735955</v>
      </c>
      <c r="O45">
        <v>73.289093152665998</v>
      </c>
      <c r="P45">
        <v>27.049452734434176</v>
      </c>
      <c r="Q45">
        <v>0</v>
      </c>
      <c r="R45">
        <v>4.9991356957649096</v>
      </c>
      <c r="S45">
        <v>0</v>
      </c>
      <c r="T45">
        <v>0</v>
      </c>
      <c r="U45">
        <v>62.115649170586778</v>
      </c>
      <c r="V45">
        <v>9.1004817694369962</v>
      </c>
      <c r="W45">
        <v>19.862773756386122</v>
      </c>
      <c r="X45">
        <v>43.192877174486028</v>
      </c>
      <c r="Y45">
        <v>0</v>
      </c>
      <c r="Z45">
        <v>0</v>
      </c>
      <c r="AA45">
        <v>0</v>
      </c>
      <c r="AB45">
        <v>5.7837519999999998</v>
      </c>
      <c r="AC45">
        <v>0</v>
      </c>
      <c r="AD45">
        <v>0</v>
      </c>
      <c r="AE45">
        <v>7.2375940000000005</v>
      </c>
      <c r="AF45">
        <v>6.1515000000000013</v>
      </c>
      <c r="AG45">
        <v>0</v>
      </c>
      <c r="AH45">
        <v>0</v>
      </c>
      <c r="AI45">
        <v>0</v>
      </c>
      <c r="AJ45">
        <v>0</v>
      </c>
      <c r="AK45">
        <v>22.74192</v>
      </c>
      <c r="AL45">
        <v>9.535899999999998</v>
      </c>
      <c r="AM45">
        <v>0</v>
      </c>
      <c r="AN45">
        <v>0</v>
      </c>
      <c r="AO45">
        <v>0</v>
      </c>
      <c r="AP45">
        <v>2.2505361551338487</v>
      </c>
      <c r="AQ45">
        <v>0</v>
      </c>
      <c r="AR45">
        <v>1.9396</v>
      </c>
      <c r="AS45">
        <v>6.498800000000001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650.27259605345046</v>
      </c>
      <c r="DN45">
        <v>23.934483469984155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254.80344165217997</v>
      </c>
      <c r="L46">
        <v>2.0010198011387779</v>
      </c>
      <c r="M46">
        <v>63.766482587625383</v>
      </c>
      <c r="N46">
        <v>51.8870698735955</v>
      </c>
      <c r="O46">
        <v>73.289093152665998</v>
      </c>
      <c r="P46">
        <v>27.049452734434176</v>
      </c>
      <c r="Q46">
        <v>0</v>
      </c>
      <c r="R46">
        <v>4.9991356957649096</v>
      </c>
      <c r="S46">
        <v>0</v>
      </c>
      <c r="T46">
        <v>0</v>
      </c>
      <c r="U46">
        <v>62.115649170586778</v>
      </c>
      <c r="V46">
        <v>9.1004817694369962</v>
      </c>
      <c r="W46">
        <v>19.862773756386122</v>
      </c>
      <c r="X46">
        <v>43.192877174486028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7.2375940000000005</v>
      </c>
      <c r="AF46">
        <v>6.1515000000000013</v>
      </c>
      <c r="AG46">
        <v>0</v>
      </c>
      <c r="AH46">
        <v>0</v>
      </c>
      <c r="AI46">
        <v>0</v>
      </c>
      <c r="AJ46">
        <v>0</v>
      </c>
      <c r="AK46">
        <v>22.74192</v>
      </c>
      <c r="AL46">
        <v>9.535899999999998</v>
      </c>
      <c r="AM46">
        <v>0</v>
      </c>
      <c r="AN46">
        <v>0</v>
      </c>
      <c r="AO46">
        <v>0</v>
      </c>
      <c r="AP46">
        <v>2.2505361551338487</v>
      </c>
      <c r="AQ46">
        <v>0</v>
      </c>
      <c r="AR46">
        <v>1.9396</v>
      </c>
      <c r="AS46">
        <v>5.9079999999999995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644.12434064067975</v>
      </c>
      <c r="DN46">
        <v>23.708186882754788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207.3613802883479</v>
      </c>
      <c r="L47">
        <v>2.0010198011387779</v>
      </c>
      <c r="M47">
        <v>63.766482587625383</v>
      </c>
      <c r="N47">
        <v>51.8870698735955</v>
      </c>
      <c r="O47">
        <v>73.289093152665998</v>
      </c>
      <c r="P47">
        <v>27.049452734434176</v>
      </c>
      <c r="Q47">
        <v>0</v>
      </c>
      <c r="R47">
        <v>4.9991356957649096</v>
      </c>
      <c r="S47">
        <v>0</v>
      </c>
      <c r="T47">
        <v>0</v>
      </c>
      <c r="U47">
        <v>62.115649170586778</v>
      </c>
      <c r="V47">
        <v>3</v>
      </c>
      <c r="W47">
        <v>19.863091023402024</v>
      </c>
      <c r="X47">
        <v>43.191635976065825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7.2375940000000005</v>
      </c>
      <c r="AF47">
        <v>6.1515000000000013</v>
      </c>
      <c r="AG47">
        <v>0</v>
      </c>
      <c r="AH47">
        <v>0</v>
      </c>
      <c r="AI47">
        <v>0</v>
      </c>
      <c r="AJ47">
        <v>0</v>
      </c>
      <c r="AK47">
        <v>22.74192</v>
      </c>
      <c r="AL47">
        <v>9.535899999999998</v>
      </c>
      <c r="AM47">
        <v>0</v>
      </c>
      <c r="AN47">
        <v>0</v>
      </c>
      <c r="AO47">
        <v>0</v>
      </c>
      <c r="AP47">
        <v>2.2505361551338487</v>
      </c>
      <c r="AQ47">
        <v>0</v>
      </c>
      <c r="AR47">
        <v>6.788599999999998</v>
      </c>
      <c r="AS47">
        <v>5.9079999999999995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597.15852749742646</v>
      </c>
      <c r="DN47">
        <v>21.979532961334712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145.14908505500401</v>
      </c>
      <c r="L48">
        <v>2.0010198011387779</v>
      </c>
      <c r="M48">
        <v>63.766482587625383</v>
      </c>
      <c r="N48">
        <v>51.8870698735955</v>
      </c>
      <c r="O48">
        <v>73.289093152665998</v>
      </c>
      <c r="P48">
        <v>27.049452734434176</v>
      </c>
      <c r="Q48">
        <v>0</v>
      </c>
      <c r="R48">
        <v>4.9991356957649096</v>
      </c>
      <c r="S48">
        <v>0</v>
      </c>
      <c r="T48">
        <v>0</v>
      </c>
      <c r="U48">
        <v>62.115649170586778</v>
      </c>
      <c r="V48">
        <v>3</v>
      </c>
      <c r="W48">
        <v>4.9987683694891523</v>
      </c>
      <c r="X48">
        <v>43.191635976065825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7.2375940000000005</v>
      </c>
      <c r="AF48">
        <v>6.1515000000000013</v>
      </c>
      <c r="AG48">
        <v>0</v>
      </c>
      <c r="AH48">
        <v>0</v>
      </c>
      <c r="AI48">
        <v>0</v>
      </c>
      <c r="AJ48">
        <v>0</v>
      </c>
      <c r="AK48">
        <v>22.74192</v>
      </c>
      <c r="AL48">
        <v>9.535899999999998</v>
      </c>
      <c r="AM48">
        <v>0</v>
      </c>
      <c r="AN48">
        <v>0</v>
      </c>
      <c r="AO48">
        <v>0</v>
      </c>
      <c r="AP48">
        <v>2.2505361551338487</v>
      </c>
      <c r="AQ48">
        <v>0</v>
      </c>
      <c r="AR48">
        <v>6.788599999999998</v>
      </c>
      <c r="AS48">
        <v>5.9079999999999995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522.81812934805498</v>
      </c>
      <c r="DN48">
        <v>19.243313223449363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139.9994459833795</v>
      </c>
      <c r="L49">
        <v>2.0010198011387779</v>
      </c>
      <c r="M49">
        <v>63.766482587625383</v>
      </c>
      <c r="N49">
        <v>51.8870698735955</v>
      </c>
      <c r="O49">
        <v>73.289093152665998</v>
      </c>
      <c r="P49">
        <v>27.049452734434176</v>
      </c>
      <c r="Q49">
        <v>0</v>
      </c>
      <c r="R49">
        <v>4.9991356957649096</v>
      </c>
      <c r="S49">
        <v>0</v>
      </c>
      <c r="T49">
        <v>0</v>
      </c>
      <c r="U49">
        <v>62.115649170586778</v>
      </c>
      <c r="V49">
        <v>2.9979253112033195</v>
      </c>
      <c r="W49">
        <v>4.9987683694891523</v>
      </c>
      <c r="X49">
        <v>43.191635976065825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7.2375940000000005</v>
      </c>
      <c r="AF49">
        <v>6.1515000000000013</v>
      </c>
      <c r="AG49">
        <v>0</v>
      </c>
      <c r="AH49">
        <v>0</v>
      </c>
      <c r="AI49">
        <v>0</v>
      </c>
      <c r="AJ49">
        <v>0</v>
      </c>
      <c r="AK49">
        <v>22.74192</v>
      </c>
      <c r="AL49">
        <v>9.535899999999998</v>
      </c>
      <c r="AM49">
        <v>0</v>
      </c>
      <c r="AN49">
        <v>0</v>
      </c>
      <c r="AO49">
        <v>0</v>
      </c>
      <c r="AP49">
        <v>1.4065850969586557</v>
      </c>
      <c r="AQ49">
        <v>0</v>
      </c>
      <c r="AR49">
        <v>6.788599999999998</v>
      </c>
      <c r="AS49">
        <v>5.9079999999999995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517.03535996132246</v>
      </c>
      <c r="DN49">
        <v>19.030417791585503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139.9994459833795</v>
      </c>
      <c r="L50">
        <v>2.0010198011387779</v>
      </c>
      <c r="M50">
        <v>63.766482587625383</v>
      </c>
      <c r="N50">
        <v>51.8870698735955</v>
      </c>
      <c r="O50">
        <v>73.289093152665998</v>
      </c>
      <c r="P50">
        <v>27.049452734434176</v>
      </c>
      <c r="Q50">
        <v>9.5853981481481476</v>
      </c>
      <c r="R50">
        <v>4.9991356957649096</v>
      </c>
      <c r="S50">
        <v>11.593334923379176</v>
      </c>
      <c r="T50">
        <v>0</v>
      </c>
      <c r="U50">
        <v>62.115649170586778</v>
      </c>
      <c r="V50">
        <v>2.9979253112033195</v>
      </c>
      <c r="W50">
        <v>4.9987683694891523</v>
      </c>
      <c r="X50">
        <v>43.191635976065825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7.2375940000000005</v>
      </c>
      <c r="AF50">
        <v>6.1515000000000013</v>
      </c>
      <c r="AG50">
        <v>0</v>
      </c>
      <c r="AH50">
        <v>0</v>
      </c>
      <c r="AI50">
        <v>0</v>
      </c>
      <c r="AJ50">
        <v>0</v>
      </c>
      <c r="AK50">
        <v>22.74192</v>
      </c>
      <c r="AL50">
        <v>9.535899999999998</v>
      </c>
      <c r="AM50">
        <v>0</v>
      </c>
      <c r="AN50">
        <v>0</v>
      </c>
      <c r="AO50">
        <v>0</v>
      </c>
      <c r="AP50">
        <v>1.4065850969586557</v>
      </c>
      <c r="AQ50">
        <v>0</v>
      </c>
      <c r="AR50">
        <v>6.788599999999998</v>
      </c>
      <c r="AS50">
        <v>5.9079999999999995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537.46224792757653</v>
      </c>
      <c r="DN50">
        <v>19.782262896858864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139.9994459833795</v>
      </c>
      <c r="L51">
        <v>2.0010198011387779</v>
      </c>
      <c r="M51">
        <v>63.766482587625383</v>
      </c>
      <c r="N51">
        <v>51.8870698735955</v>
      </c>
      <c r="O51">
        <v>73.289093152665998</v>
      </c>
      <c r="P51">
        <v>27.049452734434176</v>
      </c>
      <c r="Q51">
        <v>9.5853981481481476</v>
      </c>
      <c r="R51">
        <v>4.9991356957649096</v>
      </c>
      <c r="S51">
        <v>11.593334923379176</v>
      </c>
      <c r="T51">
        <v>0</v>
      </c>
      <c r="U51">
        <v>62.115649170586778</v>
      </c>
      <c r="V51">
        <v>2.9979253112033195</v>
      </c>
      <c r="W51">
        <v>4.9987683694891523</v>
      </c>
      <c r="X51">
        <v>43.191635976065825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7.2375940000000005</v>
      </c>
      <c r="AF51">
        <v>6.1515000000000013</v>
      </c>
      <c r="AG51">
        <v>0</v>
      </c>
      <c r="AH51">
        <v>0</v>
      </c>
      <c r="AI51">
        <v>0</v>
      </c>
      <c r="AJ51">
        <v>0</v>
      </c>
      <c r="AK51">
        <v>22.74192</v>
      </c>
      <c r="AL51">
        <v>1.7337999999999996</v>
      </c>
      <c r="AM51">
        <v>0</v>
      </c>
      <c r="AN51">
        <v>0</v>
      </c>
      <c r="AO51">
        <v>0</v>
      </c>
      <c r="AP51">
        <v>1.4065850969586557</v>
      </c>
      <c r="AQ51">
        <v>0</v>
      </c>
      <c r="AR51">
        <v>6.788599999999998</v>
      </c>
      <c r="AS51">
        <v>4.1355999999999993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528.22764276541466</v>
      </c>
      <c r="DN51">
        <v>19.442368059020623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139.9994459833795</v>
      </c>
      <c r="L52">
        <v>2.0010198011387779</v>
      </c>
      <c r="M52">
        <v>63.766482587625383</v>
      </c>
      <c r="N52">
        <v>51.8870698735955</v>
      </c>
      <c r="O52">
        <v>73.289093152665998</v>
      </c>
      <c r="P52">
        <v>27.049452734434176</v>
      </c>
      <c r="Q52">
        <v>9.5853981481481476</v>
      </c>
      <c r="R52">
        <v>4.9991356957649096</v>
      </c>
      <c r="S52">
        <v>11.593334923379176</v>
      </c>
      <c r="T52">
        <v>0</v>
      </c>
      <c r="U52">
        <v>62.115649170586778</v>
      </c>
      <c r="V52">
        <v>2.9979253112033195</v>
      </c>
      <c r="W52">
        <v>4.9987683694891523</v>
      </c>
      <c r="X52">
        <v>43.191635976065825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7.2375940000000005</v>
      </c>
      <c r="AF52">
        <v>6.1515000000000013</v>
      </c>
      <c r="AG52">
        <v>0</v>
      </c>
      <c r="AH52">
        <v>0</v>
      </c>
      <c r="AI52">
        <v>0</v>
      </c>
      <c r="AJ52">
        <v>0</v>
      </c>
      <c r="AK52">
        <v>22.74192</v>
      </c>
      <c r="AL52">
        <v>1.7337999999999996</v>
      </c>
      <c r="AM52">
        <v>0</v>
      </c>
      <c r="AN52">
        <v>0</v>
      </c>
      <c r="AO52">
        <v>0</v>
      </c>
      <c r="AP52">
        <v>1.4065850969586557</v>
      </c>
      <c r="AQ52">
        <v>0</v>
      </c>
      <c r="AR52">
        <v>6.788599999999998</v>
      </c>
      <c r="AS52">
        <v>4.1355999999999993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528.22764276541466</v>
      </c>
      <c r="DN52">
        <v>19.442368059020623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139.9994459833795</v>
      </c>
      <c r="L53">
        <v>2.0010198011387779</v>
      </c>
      <c r="M53">
        <v>63.766482587625383</v>
      </c>
      <c r="N53">
        <v>51.8870698735955</v>
      </c>
      <c r="O53">
        <v>73.289093152665998</v>
      </c>
      <c r="P53">
        <v>27.049452734434176</v>
      </c>
      <c r="Q53">
        <v>9.5853981481481476</v>
      </c>
      <c r="R53">
        <v>4.9991356957649096</v>
      </c>
      <c r="S53">
        <v>11.593334923379176</v>
      </c>
      <c r="T53">
        <v>0</v>
      </c>
      <c r="U53">
        <v>62.115649170586778</v>
      </c>
      <c r="V53">
        <v>2.9979253112033195</v>
      </c>
      <c r="W53">
        <v>4.9987683694891523</v>
      </c>
      <c r="X53">
        <v>43.191635976065825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7.2375940000000005</v>
      </c>
      <c r="AF53">
        <v>6.1515000000000013</v>
      </c>
      <c r="AG53">
        <v>0</v>
      </c>
      <c r="AH53">
        <v>0</v>
      </c>
      <c r="AI53">
        <v>0</v>
      </c>
      <c r="AJ53">
        <v>0</v>
      </c>
      <c r="AK53">
        <v>22.74192</v>
      </c>
      <c r="AL53">
        <v>1.7337999999999996</v>
      </c>
      <c r="AM53">
        <v>0</v>
      </c>
      <c r="AN53">
        <v>0</v>
      </c>
      <c r="AO53">
        <v>0</v>
      </c>
      <c r="AP53">
        <v>5.2364349989576828</v>
      </c>
      <c r="AQ53">
        <v>0</v>
      </c>
      <c r="AR53">
        <v>9.6979999999999968</v>
      </c>
      <c r="AS53">
        <v>4.1355999999999993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534.72742559532344</v>
      </c>
      <c r="DN53">
        <v>19.681835131110784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139.9994459833795</v>
      </c>
      <c r="L54">
        <v>2.0010198011387779</v>
      </c>
      <c r="M54">
        <v>63.766482587625383</v>
      </c>
      <c r="N54">
        <v>51.8870698735955</v>
      </c>
      <c r="O54">
        <v>73.289093152665998</v>
      </c>
      <c r="P54">
        <v>27.049452734434176</v>
      </c>
      <c r="Q54">
        <v>9.5853981481481476</v>
      </c>
      <c r="R54">
        <v>4.9991356957649096</v>
      </c>
      <c r="S54">
        <v>11.593334923379176</v>
      </c>
      <c r="T54">
        <v>0</v>
      </c>
      <c r="U54">
        <v>62.115649170586778</v>
      </c>
      <c r="V54">
        <v>2.9979253112033195</v>
      </c>
      <c r="W54">
        <v>4.9987683694891523</v>
      </c>
      <c r="X54">
        <v>43.191635976065825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7.2375940000000005</v>
      </c>
      <c r="AF54">
        <v>6.1515000000000013</v>
      </c>
      <c r="AG54">
        <v>0</v>
      </c>
      <c r="AH54">
        <v>0</v>
      </c>
      <c r="AI54">
        <v>0</v>
      </c>
      <c r="AJ54">
        <v>0</v>
      </c>
      <c r="AK54">
        <v>22.74192</v>
      </c>
      <c r="AL54">
        <v>1.7337999999999996</v>
      </c>
      <c r="AM54">
        <v>0</v>
      </c>
      <c r="AN54">
        <v>0</v>
      </c>
      <c r="AO54">
        <v>0</v>
      </c>
      <c r="AP54">
        <v>5.2364349989576828</v>
      </c>
      <c r="AQ54">
        <v>0</v>
      </c>
      <c r="AR54">
        <v>9.6979999999999968</v>
      </c>
      <c r="AS54">
        <v>4.1355999999999993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534.72742559532344</v>
      </c>
      <c r="DN54">
        <v>19.681835131110784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139.9994459833795</v>
      </c>
      <c r="L55">
        <v>2.0010198011387779</v>
      </c>
      <c r="M55">
        <v>63.766482587625383</v>
      </c>
      <c r="N55">
        <v>51.8870698735955</v>
      </c>
      <c r="O55">
        <v>73.289093152665998</v>
      </c>
      <c r="P55">
        <v>27.049452734434176</v>
      </c>
      <c r="Q55">
        <v>9.5853981481481476</v>
      </c>
      <c r="R55">
        <v>4.9991356957649096</v>
      </c>
      <c r="S55">
        <v>11.593334923379176</v>
      </c>
      <c r="T55">
        <v>0</v>
      </c>
      <c r="U55">
        <v>62.115649170586778</v>
      </c>
      <c r="V55">
        <v>2.9979253112033195</v>
      </c>
      <c r="W55">
        <v>4.9987683694891523</v>
      </c>
      <c r="X55">
        <v>15.001649028851594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7.2375940000000005</v>
      </c>
      <c r="AF55">
        <v>6.1515000000000013</v>
      </c>
      <c r="AG55">
        <v>0</v>
      </c>
      <c r="AH55">
        <v>0</v>
      </c>
      <c r="AI55">
        <v>0</v>
      </c>
      <c r="AJ55">
        <v>0</v>
      </c>
      <c r="AK55">
        <v>22.74192</v>
      </c>
      <c r="AL55">
        <v>1.7337999999999996</v>
      </c>
      <c r="AM55">
        <v>0</v>
      </c>
      <c r="AN55">
        <v>0</v>
      </c>
      <c r="AO55">
        <v>0</v>
      </c>
      <c r="AP55">
        <v>5.2364349989576828</v>
      </c>
      <c r="AQ55">
        <v>0</v>
      </c>
      <c r="AR55">
        <v>5.8187999999999986</v>
      </c>
      <c r="AS55">
        <v>4.1355999999999993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503.79669476140992</v>
      </c>
      <c r="DN55">
        <v>18.543379017810068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139.9994459833795</v>
      </c>
      <c r="L56">
        <v>2.0010198011387779</v>
      </c>
      <c r="M56">
        <v>63.766482587625383</v>
      </c>
      <c r="N56">
        <v>51.8870698735955</v>
      </c>
      <c r="O56">
        <v>73.289093152665998</v>
      </c>
      <c r="P56">
        <v>27.049452734434176</v>
      </c>
      <c r="Q56">
        <v>9.5853981481481476</v>
      </c>
      <c r="R56">
        <v>4.9991356957649096</v>
      </c>
      <c r="S56">
        <v>11.593334923379176</v>
      </c>
      <c r="T56">
        <v>0</v>
      </c>
      <c r="U56">
        <v>62.115649170586778</v>
      </c>
      <c r="V56">
        <v>2.9979253112033195</v>
      </c>
      <c r="W56">
        <v>4.9987683694891523</v>
      </c>
      <c r="X56">
        <v>15.001649028851594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7.2375940000000005</v>
      </c>
      <c r="AF56">
        <v>6.1515000000000013</v>
      </c>
      <c r="AG56">
        <v>0</v>
      </c>
      <c r="AH56">
        <v>0</v>
      </c>
      <c r="AI56">
        <v>0</v>
      </c>
      <c r="AJ56">
        <v>0</v>
      </c>
      <c r="AK56">
        <v>22.74192</v>
      </c>
      <c r="AL56">
        <v>1.7337999999999996</v>
      </c>
      <c r="AM56">
        <v>0</v>
      </c>
      <c r="AN56">
        <v>0</v>
      </c>
      <c r="AO56">
        <v>0</v>
      </c>
      <c r="AP56">
        <v>5.2364349989576828</v>
      </c>
      <c r="AQ56">
        <v>0</v>
      </c>
      <c r="AR56">
        <v>5.8187999999999986</v>
      </c>
      <c r="AS56">
        <v>4.1355999999999993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503.79669476140992</v>
      </c>
      <c r="DN56">
        <v>18.543379017810068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139.9994459833795</v>
      </c>
      <c r="L57">
        <v>2.0010198011387779</v>
      </c>
      <c r="M57">
        <v>63.766482587625383</v>
      </c>
      <c r="N57">
        <v>51.8870698735955</v>
      </c>
      <c r="O57">
        <v>73.289093152665998</v>
      </c>
      <c r="P57">
        <v>27.049452734434176</v>
      </c>
      <c r="Q57">
        <v>9.5853981481481476</v>
      </c>
      <c r="R57">
        <v>4.9991356957649096</v>
      </c>
      <c r="S57">
        <v>11.593334923379176</v>
      </c>
      <c r="T57">
        <v>0</v>
      </c>
      <c r="U57">
        <v>62.115649170586778</v>
      </c>
      <c r="V57">
        <v>2.9979253112033195</v>
      </c>
      <c r="W57">
        <v>4.9987683694891523</v>
      </c>
      <c r="X57">
        <v>15.002221673660825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7.2375940000000005</v>
      </c>
      <c r="AF57">
        <v>6.1515000000000013</v>
      </c>
      <c r="AG57">
        <v>0</v>
      </c>
      <c r="AH57">
        <v>0</v>
      </c>
      <c r="AI57">
        <v>0</v>
      </c>
      <c r="AJ57">
        <v>0</v>
      </c>
      <c r="AK57">
        <v>22.74192</v>
      </c>
      <c r="AL57">
        <v>1.7337999999999996</v>
      </c>
      <c r="AM57">
        <v>0</v>
      </c>
      <c r="AN57">
        <v>0</v>
      </c>
      <c r="AO57">
        <v>0</v>
      </c>
      <c r="AP57">
        <v>1.4065850969586557</v>
      </c>
      <c r="AQ57">
        <v>0</v>
      </c>
      <c r="AR57">
        <v>5.8187999999999986</v>
      </c>
      <c r="AS57">
        <v>4.1355999999999993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500.10358049284667</v>
      </c>
      <c r="DN57">
        <v>18.40721602918352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139.9994459833795</v>
      </c>
      <c r="L58">
        <v>2.0010198011387779</v>
      </c>
      <c r="M58">
        <v>63.766482587625383</v>
      </c>
      <c r="N58">
        <v>51.8870698735955</v>
      </c>
      <c r="O58">
        <v>73.289093152665998</v>
      </c>
      <c r="P58">
        <v>27.049452734434176</v>
      </c>
      <c r="Q58">
        <v>9.5853981481481476</v>
      </c>
      <c r="R58">
        <v>4.9991356957649096</v>
      </c>
      <c r="S58">
        <v>11.593334923379176</v>
      </c>
      <c r="T58">
        <v>0</v>
      </c>
      <c r="U58">
        <v>62.115649170586778</v>
      </c>
      <c r="V58">
        <v>2.9979253112033195</v>
      </c>
      <c r="W58">
        <v>4.9987683694891523</v>
      </c>
      <c r="X58">
        <v>15.002221673660825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7.2375940000000005</v>
      </c>
      <c r="AF58">
        <v>6.1515000000000013</v>
      </c>
      <c r="AG58">
        <v>0</v>
      </c>
      <c r="AH58">
        <v>0</v>
      </c>
      <c r="AI58">
        <v>0</v>
      </c>
      <c r="AJ58">
        <v>0</v>
      </c>
      <c r="AK58">
        <v>22.74192</v>
      </c>
      <c r="AL58">
        <v>1.7337999999999996</v>
      </c>
      <c r="AM58">
        <v>0</v>
      </c>
      <c r="AN58">
        <v>0</v>
      </c>
      <c r="AO58">
        <v>0</v>
      </c>
      <c r="AP58">
        <v>1.4065850969586557</v>
      </c>
      <c r="AQ58">
        <v>0</v>
      </c>
      <c r="AR58">
        <v>5.8187999999999986</v>
      </c>
      <c r="AS58">
        <v>4.1355999999999993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500.10358049284667</v>
      </c>
      <c r="DN58">
        <v>18.40721602918352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139.9994459833795</v>
      </c>
      <c r="L59">
        <v>2.0010198011387779</v>
      </c>
      <c r="M59">
        <v>63.766482587625383</v>
      </c>
      <c r="N59">
        <v>51.8870698735955</v>
      </c>
      <c r="O59">
        <v>73.289093152665998</v>
      </c>
      <c r="P59">
        <v>27.049452734434176</v>
      </c>
      <c r="Q59">
        <v>9.5853981481481476</v>
      </c>
      <c r="R59">
        <v>4.9991356957649096</v>
      </c>
      <c r="S59">
        <v>11.593334923379176</v>
      </c>
      <c r="T59">
        <v>0</v>
      </c>
      <c r="U59">
        <v>62.115649170586778</v>
      </c>
      <c r="V59">
        <v>2.9989484126984132</v>
      </c>
      <c r="W59">
        <v>4.9987683694891523</v>
      </c>
      <c r="X59">
        <v>15.002221673660825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7.2375940000000005</v>
      </c>
      <c r="AF59">
        <v>6.1515000000000013</v>
      </c>
      <c r="AG59">
        <v>0</v>
      </c>
      <c r="AH59">
        <v>0</v>
      </c>
      <c r="AI59">
        <v>0</v>
      </c>
      <c r="AJ59">
        <v>0</v>
      </c>
      <c r="AK59">
        <v>22.74192</v>
      </c>
      <c r="AL59">
        <v>1.7337999999999996</v>
      </c>
      <c r="AM59">
        <v>0</v>
      </c>
      <c r="AN59">
        <v>0</v>
      </c>
      <c r="AO59">
        <v>0</v>
      </c>
      <c r="AP59">
        <v>1.4065850969586557</v>
      </c>
      <c r="AQ59">
        <v>0</v>
      </c>
      <c r="AR59">
        <v>5.8187999999999986</v>
      </c>
      <c r="AS59">
        <v>4.1355999999999993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500.10456727423872</v>
      </c>
      <c r="DN59">
        <v>18.40725234928659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139.9994459833795</v>
      </c>
      <c r="L60">
        <v>2.0010198011387779</v>
      </c>
      <c r="M60">
        <v>63.766482587625383</v>
      </c>
      <c r="N60">
        <v>51.8870698735955</v>
      </c>
      <c r="O60">
        <v>73.289093152665998</v>
      </c>
      <c r="P60">
        <v>27.049452734434176</v>
      </c>
      <c r="Q60">
        <v>9.5853981481481476</v>
      </c>
      <c r="R60">
        <v>4.9991356957649096</v>
      </c>
      <c r="S60">
        <v>11.593334923379176</v>
      </c>
      <c r="T60">
        <v>0</v>
      </c>
      <c r="U60">
        <v>62.115649170586778</v>
      </c>
      <c r="V60">
        <v>2.9989484126984132</v>
      </c>
      <c r="W60">
        <v>4.9987683694891523</v>
      </c>
      <c r="X60">
        <v>15.002221673660825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7.2375940000000005</v>
      </c>
      <c r="AF60">
        <v>6.1515000000000013</v>
      </c>
      <c r="AG60">
        <v>0</v>
      </c>
      <c r="AH60">
        <v>0</v>
      </c>
      <c r="AI60">
        <v>0</v>
      </c>
      <c r="AJ60">
        <v>0</v>
      </c>
      <c r="AK60">
        <v>22.74192</v>
      </c>
      <c r="AL60">
        <v>1.7337999999999996</v>
      </c>
      <c r="AM60">
        <v>0</v>
      </c>
      <c r="AN60">
        <v>0</v>
      </c>
      <c r="AO60">
        <v>0</v>
      </c>
      <c r="AP60">
        <v>1.4065850969586557</v>
      </c>
      <c r="AQ60">
        <v>0</v>
      </c>
      <c r="AR60">
        <v>5.8187999999999986</v>
      </c>
      <c r="AS60">
        <v>4.1355999999999993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500.10456727423872</v>
      </c>
      <c r="DN60">
        <v>18.40725234928659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139.9994459833795</v>
      </c>
      <c r="L61">
        <v>2.0010198011387779</v>
      </c>
      <c r="M61">
        <v>63.766482587625383</v>
      </c>
      <c r="N61">
        <v>51.8870698735955</v>
      </c>
      <c r="O61">
        <v>73.289093152665998</v>
      </c>
      <c r="P61">
        <v>27.049452734434176</v>
      </c>
      <c r="Q61">
        <v>9.5370235912129893</v>
      </c>
      <c r="R61">
        <v>4.9991356957649096</v>
      </c>
      <c r="S61">
        <v>11.508620506329112</v>
      </c>
      <c r="T61">
        <v>0</v>
      </c>
      <c r="U61">
        <v>62.115649170586778</v>
      </c>
      <c r="V61">
        <v>2.9989484126984132</v>
      </c>
      <c r="W61">
        <v>4.9987683694891523</v>
      </c>
      <c r="X61">
        <v>15.002221673660825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7.2375940000000005</v>
      </c>
      <c r="AF61">
        <v>6.1515000000000013</v>
      </c>
      <c r="AG61">
        <v>0</v>
      </c>
      <c r="AH61">
        <v>0</v>
      </c>
      <c r="AI61">
        <v>0</v>
      </c>
      <c r="AJ61">
        <v>0</v>
      </c>
      <c r="AK61">
        <v>22.74192</v>
      </c>
      <c r="AL61">
        <v>1.7337999999999996</v>
      </c>
      <c r="AM61">
        <v>0</v>
      </c>
      <c r="AN61">
        <v>0</v>
      </c>
      <c r="AO61">
        <v>0</v>
      </c>
      <c r="AP61">
        <v>1.4065850969586557</v>
      </c>
      <c r="AQ61">
        <v>0</v>
      </c>
      <c r="AR61">
        <v>5.8187999999999986</v>
      </c>
      <c r="AS61">
        <v>4.1355999999999993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499.97620305078743</v>
      </c>
      <c r="DN61">
        <v>18.402527598752659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139.9994459833795</v>
      </c>
      <c r="L62">
        <v>2.0010198011387779</v>
      </c>
      <c r="M62">
        <v>63.766482587625383</v>
      </c>
      <c r="N62">
        <v>51.8870698735955</v>
      </c>
      <c r="O62">
        <v>73.289093152665998</v>
      </c>
      <c r="P62">
        <v>27.049452734434176</v>
      </c>
      <c r="Q62">
        <v>9.5370235912129893</v>
      </c>
      <c r="R62">
        <v>4.9991356957649096</v>
      </c>
      <c r="S62">
        <v>11.508620506329112</v>
      </c>
      <c r="T62">
        <v>0</v>
      </c>
      <c r="U62">
        <v>62.115649170586778</v>
      </c>
      <c r="V62">
        <v>2.9989484126984132</v>
      </c>
      <c r="W62">
        <v>4.9987683694891523</v>
      </c>
      <c r="X62">
        <v>43.19280493353029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7.2375940000000005</v>
      </c>
      <c r="AF62">
        <v>6.1515000000000013</v>
      </c>
      <c r="AG62">
        <v>0</v>
      </c>
      <c r="AH62">
        <v>0</v>
      </c>
      <c r="AI62">
        <v>0</v>
      </c>
      <c r="AJ62">
        <v>0</v>
      </c>
      <c r="AK62">
        <v>22.74192</v>
      </c>
      <c r="AL62">
        <v>1.7337999999999996</v>
      </c>
      <c r="AM62">
        <v>0</v>
      </c>
      <c r="AN62">
        <v>0</v>
      </c>
      <c r="AO62">
        <v>0</v>
      </c>
      <c r="AP62">
        <v>1.4065850969586557</v>
      </c>
      <c r="AQ62">
        <v>10.786490000000001</v>
      </c>
      <c r="AR62">
        <v>5.8187999999999986</v>
      </c>
      <c r="AS62">
        <v>4.1355999999999993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537.56958983257618</v>
      </c>
      <c r="DN62">
        <v>19.786214076833438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139.9994459833795</v>
      </c>
      <c r="L63">
        <v>2.0010198011387779</v>
      </c>
      <c r="M63">
        <v>63.766482587625383</v>
      </c>
      <c r="N63">
        <v>51.8870698735955</v>
      </c>
      <c r="O63">
        <v>73.289093152665998</v>
      </c>
      <c r="P63">
        <v>27.049452734434176</v>
      </c>
      <c r="Q63">
        <v>4.976675604395604</v>
      </c>
      <c r="R63">
        <v>4.9991356957649096</v>
      </c>
      <c r="S63">
        <v>4</v>
      </c>
      <c r="T63">
        <v>0</v>
      </c>
      <c r="U63">
        <v>62.115649170586778</v>
      </c>
      <c r="V63">
        <v>2.9973986486486486</v>
      </c>
      <c r="W63">
        <v>19.863091023402024</v>
      </c>
      <c r="X63">
        <v>43.191635976065825</v>
      </c>
      <c r="Y63">
        <v>0</v>
      </c>
      <c r="Z63">
        <v>2.8638167999999999</v>
      </c>
      <c r="AA63">
        <v>0</v>
      </c>
      <c r="AB63">
        <v>0</v>
      </c>
      <c r="AC63">
        <v>0</v>
      </c>
      <c r="AD63">
        <v>0</v>
      </c>
      <c r="AE63">
        <v>7.2375940000000005</v>
      </c>
      <c r="AF63">
        <v>6.1515000000000013</v>
      </c>
      <c r="AG63">
        <v>0</v>
      </c>
      <c r="AH63">
        <v>0</v>
      </c>
      <c r="AI63">
        <v>0</v>
      </c>
      <c r="AJ63">
        <v>0</v>
      </c>
      <c r="AK63">
        <v>22.74192</v>
      </c>
      <c r="AL63">
        <v>1.7337999999999996</v>
      </c>
      <c r="AM63">
        <v>0</v>
      </c>
      <c r="AN63">
        <v>0</v>
      </c>
      <c r="AO63">
        <v>0</v>
      </c>
      <c r="AP63">
        <v>1.4065850969586557</v>
      </c>
      <c r="AQ63">
        <v>10.786490000000001</v>
      </c>
      <c r="AR63">
        <v>5.8187999999999986</v>
      </c>
      <c r="AS63">
        <v>6.498800000000001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545.30454452424829</v>
      </c>
      <c r="DN63">
        <v>20.070911624413444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139.9994459833795</v>
      </c>
      <c r="L64">
        <v>2.0010198011387779</v>
      </c>
      <c r="M64">
        <v>63.766482587625383</v>
      </c>
      <c r="N64">
        <v>51.8870698735955</v>
      </c>
      <c r="O64">
        <v>73.289093152665998</v>
      </c>
      <c r="P64">
        <v>27.049452734434176</v>
      </c>
      <c r="Q64">
        <v>4.976675604395604</v>
      </c>
      <c r="R64">
        <v>4.9991356957649096</v>
      </c>
      <c r="S64">
        <v>4</v>
      </c>
      <c r="T64">
        <v>0</v>
      </c>
      <c r="U64">
        <v>62.115649170586778</v>
      </c>
      <c r="V64">
        <v>2.9973986486486486</v>
      </c>
      <c r="W64">
        <v>19.863091023402024</v>
      </c>
      <c r="X64">
        <v>43.191635976065825</v>
      </c>
      <c r="Y64">
        <v>0</v>
      </c>
      <c r="Z64">
        <v>2.8638167999999999</v>
      </c>
      <c r="AA64">
        <v>0</v>
      </c>
      <c r="AB64">
        <v>0</v>
      </c>
      <c r="AC64">
        <v>0</v>
      </c>
      <c r="AD64">
        <v>0</v>
      </c>
      <c r="AE64">
        <v>7.2375940000000005</v>
      </c>
      <c r="AF64">
        <v>6.1515000000000013</v>
      </c>
      <c r="AG64">
        <v>0</v>
      </c>
      <c r="AH64">
        <v>10.273223999999997</v>
      </c>
      <c r="AI64">
        <v>0</v>
      </c>
      <c r="AJ64">
        <v>0</v>
      </c>
      <c r="AK64">
        <v>22.74192</v>
      </c>
      <c r="AL64">
        <v>1.7337999999999996</v>
      </c>
      <c r="AM64">
        <v>0</v>
      </c>
      <c r="AN64">
        <v>0</v>
      </c>
      <c r="AO64">
        <v>0</v>
      </c>
      <c r="AP64">
        <v>1.4065850969586557</v>
      </c>
      <c r="AQ64">
        <v>10.786490000000001</v>
      </c>
      <c r="AR64">
        <v>5.8187999999999986</v>
      </c>
      <c r="AS64">
        <v>6.498800000000001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555.21306905028848</v>
      </c>
      <c r="DN64">
        <v>20.435611098373318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139.9994459833795</v>
      </c>
      <c r="L65">
        <v>2.0010996779514572</v>
      </c>
      <c r="M65">
        <v>63.766482587625383</v>
      </c>
      <c r="N65">
        <v>51.8870698735955</v>
      </c>
      <c r="O65">
        <v>73.289093152665998</v>
      </c>
      <c r="P65">
        <v>27.049452734434176</v>
      </c>
      <c r="Q65">
        <v>4.976675604395604</v>
      </c>
      <c r="R65">
        <v>4.9991356957649096</v>
      </c>
      <c r="S65">
        <v>4</v>
      </c>
      <c r="T65">
        <v>0</v>
      </c>
      <c r="U65">
        <v>62.115649170586778</v>
      </c>
      <c r="V65">
        <v>9.1045999999999996</v>
      </c>
      <c r="W65">
        <v>19.863091023402024</v>
      </c>
      <c r="X65">
        <v>43.191635976065825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7.2375940000000005</v>
      </c>
      <c r="AF65">
        <v>6.1515000000000013</v>
      </c>
      <c r="AG65">
        <v>0</v>
      </c>
      <c r="AH65">
        <v>10.273223999999997</v>
      </c>
      <c r="AI65">
        <v>0</v>
      </c>
      <c r="AJ65">
        <v>0</v>
      </c>
      <c r="AK65">
        <v>22.74192</v>
      </c>
      <c r="AL65">
        <v>1.7337999999999996</v>
      </c>
      <c r="AM65">
        <v>0</v>
      </c>
      <c r="AN65">
        <v>0</v>
      </c>
      <c r="AO65">
        <v>0</v>
      </c>
      <c r="AP65">
        <v>1.4065850969586557</v>
      </c>
      <c r="AQ65">
        <v>10.786490000000001</v>
      </c>
      <c r="AR65">
        <v>5.8187999999999986</v>
      </c>
      <c r="AS65">
        <v>6.498800000000001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558.34139061557994</v>
      </c>
      <c r="DN65">
        <v>20.550753961245864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139.9994459833795</v>
      </c>
      <c r="L66">
        <v>2.0010996779514572</v>
      </c>
      <c r="M66">
        <v>63.766482587625383</v>
      </c>
      <c r="N66">
        <v>51.8870698735955</v>
      </c>
      <c r="O66">
        <v>73.289093152665998</v>
      </c>
      <c r="P66">
        <v>27.049452734434176</v>
      </c>
      <c r="Q66">
        <v>4.976675604395604</v>
      </c>
      <c r="R66">
        <v>4.9991356957649096</v>
      </c>
      <c r="S66">
        <v>4</v>
      </c>
      <c r="T66">
        <v>0</v>
      </c>
      <c r="U66">
        <v>62.115649170586778</v>
      </c>
      <c r="V66">
        <v>9.1045999999999996</v>
      </c>
      <c r="W66">
        <v>19.863091023402024</v>
      </c>
      <c r="X66">
        <v>43.191635976065825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7.2375940000000005</v>
      </c>
      <c r="AF66">
        <v>6.1515000000000013</v>
      </c>
      <c r="AG66">
        <v>0</v>
      </c>
      <c r="AH66">
        <v>10.273223999999997</v>
      </c>
      <c r="AI66">
        <v>0</v>
      </c>
      <c r="AJ66">
        <v>0</v>
      </c>
      <c r="AK66">
        <v>22.74192</v>
      </c>
      <c r="AL66">
        <v>1.7337999999999996</v>
      </c>
      <c r="AM66">
        <v>0</v>
      </c>
      <c r="AN66">
        <v>0</v>
      </c>
      <c r="AO66">
        <v>0</v>
      </c>
      <c r="AP66">
        <v>1.4065850969586557</v>
      </c>
      <c r="AQ66">
        <v>10.786490000000001</v>
      </c>
      <c r="AR66">
        <v>5.8187999999999986</v>
      </c>
      <c r="AS66">
        <v>6.498800000000001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558.34139061557994</v>
      </c>
      <c r="DN66">
        <v>20.550753961245864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179.99948446226549</v>
      </c>
      <c r="L67">
        <v>2.0010996779514572</v>
      </c>
      <c r="M67">
        <v>63.766482587625383</v>
      </c>
      <c r="N67">
        <v>51.8870698735955</v>
      </c>
      <c r="O67">
        <v>73.289093152665998</v>
      </c>
      <c r="P67">
        <v>27.049452734434176</v>
      </c>
      <c r="Q67">
        <v>4.976675604395604</v>
      </c>
      <c r="R67">
        <v>4.9991356957649096</v>
      </c>
      <c r="S67">
        <v>4</v>
      </c>
      <c r="T67">
        <v>0</v>
      </c>
      <c r="U67">
        <v>62.115649170586778</v>
      </c>
      <c r="V67">
        <v>9.1014350851221302</v>
      </c>
      <c r="W67">
        <v>19.857544431621466</v>
      </c>
      <c r="X67">
        <v>43.191635976065825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7.2375940000000005</v>
      </c>
      <c r="AF67">
        <v>6.1515000000000013</v>
      </c>
      <c r="AG67">
        <v>0</v>
      </c>
      <c r="AH67">
        <v>18.7164</v>
      </c>
      <c r="AI67">
        <v>0</v>
      </c>
      <c r="AJ67">
        <v>0</v>
      </c>
      <c r="AK67">
        <v>22.74192</v>
      </c>
      <c r="AL67">
        <v>1.7337999999999996</v>
      </c>
      <c r="AM67">
        <v>0</v>
      </c>
      <c r="AN67">
        <v>0</v>
      </c>
      <c r="AO67">
        <v>0</v>
      </c>
      <c r="AP67">
        <v>1.4065850969586557</v>
      </c>
      <c r="AQ67">
        <v>10.786490000000001</v>
      </c>
      <c r="AR67">
        <v>5.8187999999999986</v>
      </c>
      <c r="AS67">
        <v>6.498800000000001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605.05646883380336</v>
      </c>
      <c r="DN67">
        <v>22.270178715250051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243.05758556528235</v>
      </c>
      <c r="L68">
        <v>2.0010996779514572</v>
      </c>
      <c r="M68">
        <v>63.766482587625383</v>
      </c>
      <c r="N68">
        <v>51.8870698735955</v>
      </c>
      <c r="O68">
        <v>73.289093152665998</v>
      </c>
      <c r="P68">
        <v>27.049452734434176</v>
      </c>
      <c r="Q68">
        <v>4.976675604395604</v>
      </c>
      <c r="R68">
        <v>4.9991356957649096</v>
      </c>
      <c r="S68">
        <v>4</v>
      </c>
      <c r="T68">
        <v>0</v>
      </c>
      <c r="U68">
        <v>62.115649170586778</v>
      </c>
      <c r="V68">
        <v>9.1014350851221302</v>
      </c>
      <c r="W68">
        <v>19.857544431621466</v>
      </c>
      <c r="X68">
        <v>43.191635976065825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7.2375940000000005</v>
      </c>
      <c r="AF68">
        <v>6.1515000000000013</v>
      </c>
      <c r="AG68">
        <v>0</v>
      </c>
      <c r="AH68">
        <v>18.7164</v>
      </c>
      <c r="AI68">
        <v>0</v>
      </c>
      <c r="AJ68">
        <v>0</v>
      </c>
      <c r="AK68">
        <v>22.74192</v>
      </c>
      <c r="AL68">
        <v>1.7337999999999996</v>
      </c>
      <c r="AM68">
        <v>0</v>
      </c>
      <c r="AN68">
        <v>0</v>
      </c>
      <c r="AO68">
        <v>0</v>
      </c>
      <c r="AP68">
        <v>1.4065850969586557</v>
      </c>
      <c r="AQ68">
        <v>10.786490000000001</v>
      </c>
      <c r="AR68">
        <v>5.8187999999999986</v>
      </c>
      <c r="AS68">
        <v>6.498800000000001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665.8760070497857</v>
      </c>
      <c r="DN68">
        <v>24.508741602284577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254.79891900740998</v>
      </c>
      <c r="L69">
        <v>2.0010996779514572</v>
      </c>
      <c r="M69">
        <v>63.766482587625383</v>
      </c>
      <c r="N69">
        <v>51.8870698735955</v>
      </c>
      <c r="O69">
        <v>73.289093152665998</v>
      </c>
      <c r="P69">
        <v>27.049452734434176</v>
      </c>
      <c r="Q69">
        <v>4.976675604395604</v>
      </c>
      <c r="R69">
        <v>4.9991356957649096</v>
      </c>
      <c r="S69">
        <v>4</v>
      </c>
      <c r="T69">
        <v>0</v>
      </c>
      <c r="U69">
        <v>62.115649170586778</v>
      </c>
      <c r="V69">
        <v>9.1014350851221302</v>
      </c>
      <c r="W69">
        <v>18.797304140069368</v>
      </c>
      <c r="X69">
        <v>43.191635976065825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0.58020000000000005</v>
      </c>
      <c r="AE69">
        <v>7.2375940000000005</v>
      </c>
      <c r="AF69">
        <v>6.1515000000000013</v>
      </c>
      <c r="AG69">
        <v>0</v>
      </c>
      <c r="AH69">
        <v>18.7164</v>
      </c>
      <c r="AI69">
        <v>0</v>
      </c>
      <c r="AJ69">
        <v>0</v>
      </c>
      <c r="AK69">
        <v>22.74192</v>
      </c>
      <c r="AL69">
        <v>1.7337999999999996</v>
      </c>
      <c r="AM69">
        <v>0</v>
      </c>
      <c r="AN69">
        <v>0</v>
      </c>
      <c r="AO69">
        <v>0</v>
      </c>
      <c r="AP69">
        <v>1.4065850969586557</v>
      </c>
      <c r="AQ69">
        <v>10.786490000000001</v>
      </c>
      <c r="AR69">
        <v>5.8187999999999986</v>
      </c>
      <c r="AS69">
        <v>6.498800000000001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676.73752427823933</v>
      </c>
      <c r="DN69">
        <v>24.908517524406438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254.80344165217997</v>
      </c>
      <c r="L70">
        <v>2.0010996779514572</v>
      </c>
      <c r="M70">
        <v>63.766482587625383</v>
      </c>
      <c r="N70">
        <v>51.8870698735955</v>
      </c>
      <c r="O70">
        <v>73.289093152665998</v>
      </c>
      <c r="P70">
        <v>27.049452734434176</v>
      </c>
      <c r="Q70">
        <v>4.976675604395604</v>
      </c>
      <c r="R70">
        <v>4.9991356957649096</v>
      </c>
      <c r="S70">
        <v>4</v>
      </c>
      <c r="T70">
        <v>0</v>
      </c>
      <c r="U70">
        <v>62.115649170586778</v>
      </c>
      <c r="V70">
        <v>9.1014350851221302</v>
      </c>
      <c r="W70">
        <v>18.797304140069368</v>
      </c>
      <c r="X70">
        <v>43.191635976065825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4.0126632000000004</v>
      </c>
      <c r="AE70">
        <v>7.2375940000000005</v>
      </c>
      <c r="AF70">
        <v>6.1515000000000013</v>
      </c>
      <c r="AG70">
        <v>0</v>
      </c>
      <c r="AH70">
        <v>18.7164</v>
      </c>
      <c r="AI70">
        <v>0</v>
      </c>
      <c r="AJ70">
        <v>0</v>
      </c>
      <c r="AK70">
        <v>22.74192</v>
      </c>
      <c r="AL70">
        <v>1.7337999999999996</v>
      </c>
      <c r="AM70">
        <v>0</v>
      </c>
      <c r="AN70">
        <v>0</v>
      </c>
      <c r="AO70">
        <v>0</v>
      </c>
      <c r="AP70">
        <v>1.4065850969586557</v>
      </c>
      <c r="AQ70">
        <v>21.572980000000001</v>
      </c>
      <c r="AR70">
        <v>5.8187999999999986</v>
      </c>
      <c r="AS70">
        <v>6.498800000000001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690.45606741806648</v>
      </c>
      <c r="DN70">
        <v>25.413450229349504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254.79872117299416</v>
      </c>
      <c r="L71">
        <v>2.0010198011387779</v>
      </c>
      <c r="M71">
        <v>63.766482587625383</v>
      </c>
      <c r="N71">
        <v>51.8870698735955</v>
      </c>
      <c r="O71">
        <v>73.289093152665998</v>
      </c>
      <c r="P71">
        <v>27.049452734434176</v>
      </c>
      <c r="Q71">
        <v>2.9980373831775702</v>
      </c>
      <c r="R71">
        <v>4.9991356957649096</v>
      </c>
      <c r="S71">
        <v>4</v>
      </c>
      <c r="T71">
        <v>0</v>
      </c>
      <c r="U71">
        <v>62.115649170586778</v>
      </c>
      <c r="V71">
        <v>9.1014350851221302</v>
      </c>
      <c r="W71">
        <v>18.123699572971617</v>
      </c>
      <c r="X71">
        <v>40.921630795816178</v>
      </c>
      <c r="Y71">
        <v>0</v>
      </c>
      <c r="Z71">
        <v>0</v>
      </c>
      <c r="AA71">
        <v>3.0883723950397339</v>
      </c>
      <c r="AB71">
        <v>0</v>
      </c>
      <c r="AC71">
        <v>0</v>
      </c>
      <c r="AD71">
        <v>4.0126632000000004</v>
      </c>
      <c r="AE71">
        <v>7.2375940000000005</v>
      </c>
      <c r="AF71">
        <v>6.1515000000000013</v>
      </c>
      <c r="AG71">
        <v>0</v>
      </c>
      <c r="AH71">
        <v>18.7164</v>
      </c>
      <c r="AI71">
        <v>0</v>
      </c>
      <c r="AJ71">
        <v>0</v>
      </c>
      <c r="AK71">
        <v>22.74192</v>
      </c>
      <c r="AL71">
        <v>1.7337999999999996</v>
      </c>
      <c r="AM71">
        <v>0</v>
      </c>
      <c r="AN71">
        <v>0</v>
      </c>
      <c r="AO71">
        <v>0</v>
      </c>
      <c r="AP71">
        <v>5.2364349989576828</v>
      </c>
      <c r="AQ71">
        <v>43.145960000000002</v>
      </c>
      <c r="AR71">
        <v>3.8792</v>
      </c>
      <c r="AS71">
        <v>6.498800000000001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711.3126563965526</v>
      </c>
      <c r="DN71">
        <v>26.181415223338135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254.80742984771575</v>
      </c>
      <c r="L72">
        <v>2.0010198011387779</v>
      </c>
      <c r="M72">
        <v>63.766482587625383</v>
      </c>
      <c r="N72">
        <v>51.8870698735955</v>
      </c>
      <c r="O72">
        <v>73.289093152665998</v>
      </c>
      <c r="P72">
        <v>27.049452734434176</v>
      </c>
      <c r="Q72">
        <v>2.9980373831775702</v>
      </c>
      <c r="R72">
        <v>4.9991356957649096</v>
      </c>
      <c r="S72">
        <v>4</v>
      </c>
      <c r="T72">
        <v>0</v>
      </c>
      <c r="U72">
        <v>62.115649170586778</v>
      </c>
      <c r="V72">
        <v>9.1014350851221302</v>
      </c>
      <c r="W72">
        <v>18.123699572971617</v>
      </c>
      <c r="X72">
        <v>43.192877174486028</v>
      </c>
      <c r="Y72">
        <v>0</v>
      </c>
      <c r="Z72">
        <v>0</v>
      </c>
      <c r="AA72">
        <v>6.1420439766520563</v>
      </c>
      <c r="AB72">
        <v>0</v>
      </c>
      <c r="AC72">
        <v>0</v>
      </c>
      <c r="AD72">
        <v>8.0253264000000026</v>
      </c>
      <c r="AE72">
        <v>7.2375940000000005</v>
      </c>
      <c r="AF72">
        <v>6.1515000000000013</v>
      </c>
      <c r="AG72">
        <v>0</v>
      </c>
      <c r="AH72">
        <v>24.955200000000001</v>
      </c>
      <c r="AI72">
        <v>1.3977499999999998</v>
      </c>
      <c r="AJ72">
        <v>0</v>
      </c>
      <c r="AK72">
        <v>22.74192</v>
      </c>
      <c r="AL72">
        <v>1.7337999999999996</v>
      </c>
      <c r="AM72">
        <v>0</v>
      </c>
      <c r="AN72">
        <v>0</v>
      </c>
      <c r="AO72">
        <v>0</v>
      </c>
      <c r="AP72">
        <v>5.2364349989576828</v>
      </c>
      <c r="AQ72">
        <v>43.145960000000002</v>
      </c>
      <c r="AR72">
        <v>3.8792</v>
      </c>
      <c r="AS72">
        <v>6.498800000000001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727.69253562907079</v>
      </c>
      <c r="DN72">
        <v>26.784375825823648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254.80742984771575</v>
      </c>
      <c r="L73">
        <v>2.0010198011387779</v>
      </c>
      <c r="M73">
        <v>63.766482587625383</v>
      </c>
      <c r="N73">
        <v>51.8870698735955</v>
      </c>
      <c r="O73">
        <v>73.289093152665998</v>
      </c>
      <c r="P73">
        <v>27.049452734434176</v>
      </c>
      <c r="Q73">
        <v>2.9980373831775702</v>
      </c>
      <c r="R73">
        <v>4.9991356957649096</v>
      </c>
      <c r="S73">
        <v>4</v>
      </c>
      <c r="T73">
        <v>0</v>
      </c>
      <c r="U73">
        <v>62.115649170586778</v>
      </c>
      <c r="V73">
        <v>9.1014350851221302</v>
      </c>
      <c r="W73">
        <v>18.123699572971617</v>
      </c>
      <c r="X73">
        <v>43.192877174486028</v>
      </c>
      <c r="Y73">
        <v>0</v>
      </c>
      <c r="Z73">
        <v>0</v>
      </c>
      <c r="AA73">
        <v>6.1420439766520563</v>
      </c>
      <c r="AB73">
        <v>5.7837519999999998</v>
      </c>
      <c r="AC73">
        <v>0</v>
      </c>
      <c r="AD73">
        <v>8.0253264000000026</v>
      </c>
      <c r="AE73">
        <v>7.2375940000000005</v>
      </c>
      <c r="AF73">
        <v>6.1515000000000013</v>
      </c>
      <c r="AG73">
        <v>0</v>
      </c>
      <c r="AH73">
        <v>33.273599999999995</v>
      </c>
      <c r="AI73">
        <v>2.7954999999999997</v>
      </c>
      <c r="AJ73">
        <v>0</v>
      </c>
      <c r="AK73">
        <v>22.74192</v>
      </c>
      <c r="AL73">
        <v>1.7337999999999996</v>
      </c>
      <c r="AM73">
        <v>0</v>
      </c>
      <c r="AN73">
        <v>0</v>
      </c>
      <c r="AO73">
        <v>0</v>
      </c>
      <c r="AP73">
        <v>5.2364349989576828</v>
      </c>
      <c r="AQ73">
        <v>43.145960000000002</v>
      </c>
      <c r="AR73">
        <v>3.8792</v>
      </c>
      <c r="AS73">
        <v>6.498800000000001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742.64219118271819</v>
      </c>
      <c r="DN73">
        <v>27.334622272176212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254.80742984771575</v>
      </c>
      <c r="L74">
        <v>2.0010198011387779</v>
      </c>
      <c r="M74">
        <v>63.766482587625383</v>
      </c>
      <c r="N74">
        <v>51.8870698735955</v>
      </c>
      <c r="O74">
        <v>73.289093152665998</v>
      </c>
      <c r="P74">
        <v>27.049452734434176</v>
      </c>
      <c r="Q74">
        <v>2.9980373831775702</v>
      </c>
      <c r="R74">
        <v>4.9991356957649096</v>
      </c>
      <c r="S74">
        <v>4</v>
      </c>
      <c r="T74">
        <v>0</v>
      </c>
      <c r="U74">
        <v>62.115649170586778</v>
      </c>
      <c r="V74">
        <v>9.1014350851221302</v>
      </c>
      <c r="W74">
        <v>18.123699572971617</v>
      </c>
      <c r="X74">
        <v>43.192877174486028</v>
      </c>
      <c r="Y74">
        <v>0</v>
      </c>
      <c r="Z74">
        <v>0</v>
      </c>
      <c r="AA74">
        <v>12.318788766731524</v>
      </c>
      <c r="AB74">
        <v>5.7837519999999998</v>
      </c>
      <c r="AC74">
        <v>0</v>
      </c>
      <c r="AD74">
        <v>8.0253264000000026</v>
      </c>
      <c r="AE74">
        <v>7.2375940000000005</v>
      </c>
      <c r="AF74">
        <v>12.303000000000003</v>
      </c>
      <c r="AG74">
        <v>0</v>
      </c>
      <c r="AH74">
        <v>41.591999999999999</v>
      </c>
      <c r="AI74">
        <v>14.362160799999996</v>
      </c>
      <c r="AJ74">
        <v>0</v>
      </c>
      <c r="AK74">
        <v>22.74192</v>
      </c>
      <c r="AL74">
        <v>1.7337999999999996</v>
      </c>
      <c r="AM74">
        <v>0</v>
      </c>
      <c r="AN74">
        <v>0</v>
      </c>
      <c r="AO74">
        <v>0</v>
      </c>
      <c r="AP74">
        <v>1.6879021163503869</v>
      </c>
      <c r="AQ74">
        <v>43.145960000000002</v>
      </c>
      <c r="AR74">
        <v>5.8187999999999986</v>
      </c>
      <c r="AS74">
        <v>6.498800000000001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772.16017647488297</v>
      </c>
      <c r="DN74">
        <v>28.421009687483686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254.79635610304072</v>
      </c>
      <c r="L75">
        <v>2.0009015100292991</v>
      </c>
      <c r="M75">
        <v>63.766482587625383</v>
      </c>
      <c r="N75">
        <v>51.8870698735955</v>
      </c>
      <c r="O75">
        <v>73.289093152665998</v>
      </c>
      <c r="P75">
        <v>27.049452734434176</v>
      </c>
      <c r="Q75">
        <v>2.209626168224299</v>
      </c>
      <c r="R75">
        <v>4.8206955081669696</v>
      </c>
      <c r="S75">
        <v>2.1761658031088085</v>
      </c>
      <c r="T75">
        <v>0</v>
      </c>
      <c r="U75">
        <v>62.115649170586778</v>
      </c>
      <c r="V75">
        <v>9.1014350851221302</v>
      </c>
      <c r="W75">
        <v>18.123699572971617</v>
      </c>
      <c r="X75">
        <v>43.192877174486028</v>
      </c>
      <c r="Y75">
        <v>0</v>
      </c>
      <c r="Z75">
        <v>1.4492999999999998</v>
      </c>
      <c r="AA75">
        <v>17.35040671370637</v>
      </c>
      <c r="AB75">
        <v>11.567504</v>
      </c>
      <c r="AC75">
        <v>1.1186000000000003</v>
      </c>
      <c r="AD75">
        <v>12.0379896</v>
      </c>
      <c r="AE75">
        <v>14.475188000000001</v>
      </c>
      <c r="AF75">
        <v>12.303000000000003</v>
      </c>
      <c r="AG75">
        <v>0</v>
      </c>
      <c r="AH75">
        <v>49.910400000000003</v>
      </c>
      <c r="AI75">
        <v>14.362160799999996</v>
      </c>
      <c r="AJ75">
        <v>0</v>
      </c>
      <c r="AK75">
        <v>22.74192</v>
      </c>
      <c r="AL75">
        <v>1.7337999999999996</v>
      </c>
      <c r="AM75">
        <v>2.1074399999999995</v>
      </c>
      <c r="AN75">
        <v>0</v>
      </c>
      <c r="AO75">
        <v>0</v>
      </c>
      <c r="AP75">
        <v>1.6879021163503869</v>
      </c>
      <c r="AQ75">
        <v>43.145960000000002</v>
      </c>
      <c r="AR75">
        <v>22.305399999999999</v>
      </c>
      <c r="AS75">
        <v>6.498800000000001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819.1737376226198</v>
      </c>
      <c r="DN75">
        <v>30.151538051494512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254.79635610304072</v>
      </c>
      <c r="L76">
        <v>2.0009015100292991</v>
      </c>
      <c r="M76">
        <v>63.766482587625383</v>
      </c>
      <c r="N76">
        <v>51.8870698735955</v>
      </c>
      <c r="O76">
        <v>73.289093152665998</v>
      </c>
      <c r="P76">
        <v>27.049452734434176</v>
      </c>
      <c r="Q76">
        <v>2.209626168224299</v>
      </c>
      <c r="R76">
        <v>4.9963490081680275</v>
      </c>
      <c r="S76">
        <v>2.9560537213740461</v>
      </c>
      <c r="T76">
        <v>0</v>
      </c>
      <c r="U76">
        <v>62.115649170586778</v>
      </c>
      <c r="V76">
        <v>9.1014350851221302</v>
      </c>
      <c r="W76">
        <v>18.123699572971617</v>
      </c>
      <c r="X76">
        <v>43.192877174486028</v>
      </c>
      <c r="Y76">
        <v>0</v>
      </c>
      <c r="Z76">
        <v>8.5914503999999994</v>
      </c>
      <c r="AA76">
        <v>18.513577979793244</v>
      </c>
      <c r="AB76">
        <v>17.351255999999996</v>
      </c>
      <c r="AC76">
        <v>4.8659100000000013</v>
      </c>
      <c r="AD76">
        <v>16.050652799999998</v>
      </c>
      <c r="AE76">
        <v>21.712782000000004</v>
      </c>
      <c r="AF76">
        <v>20.504999999999999</v>
      </c>
      <c r="AG76">
        <v>0</v>
      </c>
      <c r="AH76">
        <v>61.639343999999994</v>
      </c>
      <c r="AI76">
        <v>14.362160799999996</v>
      </c>
      <c r="AJ76">
        <v>0</v>
      </c>
      <c r="AK76">
        <v>22.74192</v>
      </c>
      <c r="AL76">
        <v>10.402799999999999</v>
      </c>
      <c r="AM76">
        <v>6.9405023999999997</v>
      </c>
      <c r="AN76">
        <v>0</v>
      </c>
      <c r="AO76">
        <v>0</v>
      </c>
      <c r="AP76">
        <v>1.6879021163503869</v>
      </c>
      <c r="AQ76">
        <v>43.145960000000002</v>
      </c>
      <c r="AR76">
        <v>22.305399999999999</v>
      </c>
      <c r="AS76">
        <v>6.498800000000001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880.39553004063691</v>
      </c>
      <c r="DN76">
        <v>32.404934317830723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254.79635610304072</v>
      </c>
      <c r="L77">
        <v>2.0009015100292991</v>
      </c>
      <c r="M77">
        <v>63.766482587625383</v>
      </c>
      <c r="N77">
        <v>51.8870698735955</v>
      </c>
      <c r="O77">
        <v>73.289093152665998</v>
      </c>
      <c r="P77">
        <v>27.049452734434176</v>
      </c>
      <c r="Q77">
        <v>2.2925687367741934</v>
      </c>
      <c r="R77">
        <v>4.9963490081680275</v>
      </c>
      <c r="S77">
        <v>2.9560537213740461</v>
      </c>
      <c r="T77">
        <v>0</v>
      </c>
      <c r="U77">
        <v>62.115649170586778</v>
      </c>
      <c r="V77">
        <v>9.1014350851221302</v>
      </c>
      <c r="W77">
        <v>18.123699572971617</v>
      </c>
      <c r="X77">
        <v>43.192877174486028</v>
      </c>
      <c r="Y77">
        <v>0</v>
      </c>
      <c r="Z77">
        <v>8.5914503999999994</v>
      </c>
      <c r="AA77">
        <v>18.513577979793244</v>
      </c>
      <c r="AB77">
        <v>17.351255999999996</v>
      </c>
      <c r="AC77">
        <v>4.8659100000000013</v>
      </c>
      <c r="AD77">
        <v>16.050652799999998</v>
      </c>
      <c r="AE77">
        <v>21.712782000000004</v>
      </c>
      <c r="AF77">
        <v>20.504999999999999</v>
      </c>
      <c r="AG77">
        <v>0</v>
      </c>
      <c r="AH77">
        <v>61.639343999999994</v>
      </c>
      <c r="AI77">
        <v>14.362160799999996</v>
      </c>
      <c r="AJ77">
        <v>0</v>
      </c>
      <c r="AK77">
        <v>22.74192</v>
      </c>
      <c r="AL77">
        <v>59.217938999999994</v>
      </c>
      <c r="AM77">
        <v>6.9405023999999997</v>
      </c>
      <c r="AN77">
        <v>0</v>
      </c>
      <c r="AO77">
        <v>0</v>
      </c>
      <c r="AP77">
        <v>1.6879021163503869</v>
      </c>
      <c r="AQ77">
        <v>43.145960000000002</v>
      </c>
      <c r="AR77">
        <v>3.8792</v>
      </c>
      <c r="AS77">
        <v>6.498800000000001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909.78565968900773</v>
      </c>
      <c r="DN77">
        <v>33.486686238009838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254.79635610304072</v>
      </c>
      <c r="L78">
        <v>2.0009015100292991</v>
      </c>
      <c r="M78">
        <v>63.766482587625383</v>
      </c>
      <c r="N78">
        <v>51.8870698735955</v>
      </c>
      <c r="O78">
        <v>73.289093152665998</v>
      </c>
      <c r="P78">
        <v>27.049452734434176</v>
      </c>
      <c r="Q78">
        <v>2.2925687367741934</v>
      </c>
      <c r="R78">
        <v>4.9963490081680275</v>
      </c>
      <c r="S78">
        <v>2.9560537213740461</v>
      </c>
      <c r="T78">
        <v>0</v>
      </c>
      <c r="U78">
        <v>62.115649170586778</v>
      </c>
      <c r="V78">
        <v>9.1014350851221302</v>
      </c>
      <c r="W78">
        <v>18.123699572971617</v>
      </c>
      <c r="X78">
        <v>43.192877174486028</v>
      </c>
      <c r="Y78">
        <v>0</v>
      </c>
      <c r="Z78">
        <v>8.5914503999999994</v>
      </c>
      <c r="AA78">
        <v>18.513577979793244</v>
      </c>
      <c r="AB78">
        <v>17.351255999999996</v>
      </c>
      <c r="AC78">
        <v>4.8659100000000013</v>
      </c>
      <c r="AD78">
        <v>16.050652799999998</v>
      </c>
      <c r="AE78">
        <v>21.712782000000004</v>
      </c>
      <c r="AF78">
        <v>20.504999999999999</v>
      </c>
      <c r="AG78">
        <v>0</v>
      </c>
      <c r="AH78">
        <v>61.639343999999994</v>
      </c>
      <c r="AI78">
        <v>14.362160799999996</v>
      </c>
      <c r="AJ78">
        <v>0</v>
      </c>
      <c r="AK78">
        <v>22.74192</v>
      </c>
      <c r="AL78">
        <v>59.217938999999994</v>
      </c>
      <c r="AM78">
        <v>6.9405023999999997</v>
      </c>
      <c r="AN78">
        <v>0</v>
      </c>
      <c r="AO78">
        <v>0</v>
      </c>
      <c r="AP78">
        <v>1.6879021163503869</v>
      </c>
      <c r="AQ78">
        <v>43.145960000000002</v>
      </c>
      <c r="AR78">
        <v>3.8792</v>
      </c>
      <c r="AS78">
        <v>6.498800000000001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909.78565968900773</v>
      </c>
      <c r="DN78">
        <v>33.486686238009838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261.05008558322197</v>
      </c>
      <c r="L79">
        <v>4.002183252223527</v>
      </c>
      <c r="M79">
        <v>63.766482587625383</v>
      </c>
      <c r="N79">
        <v>51.8870698735955</v>
      </c>
      <c r="O79">
        <v>73.289093152665998</v>
      </c>
      <c r="P79">
        <v>27.049452734434176</v>
      </c>
      <c r="Q79">
        <v>9.5808925190839691</v>
      </c>
      <c r="R79">
        <v>18.619744718737351</v>
      </c>
      <c r="S79">
        <v>7.3811814637681179</v>
      </c>
      <c r="T79">
        <v>0</v>
      </c>
      <c r="U79">
        <v>62.115649170586778</v>
      </c>
      <c r="V79">
        <v>9.1014350851221302</v>
      </c>
      <c r="W79">
        <v>18.123699572971617</v>
      </c>
      <c r="X79">
        <v>43.192877174486028</v>
      </c>
      <c r="Y79">
        <v>0</v>
      </c>
      <c r="Z79">
        <v>8.5914503999999994</v>
      </c>
      <c r="AA79">
        <v>12.318788766731524</v>
      </c>
      <c r="AB79">
        <v>17.351255999999996</v>
      </c>
      <c r="AC79">
        <v>4.8659100000000013</v>
      </c>
      <c r="AD79">
        <v>16.050652799999998</v>
      </c>
      <c r="AE79">
        <v>21.712782000000004</v>
      </c>
      <c r="AF79">
        <v>20.504999999999999</v>
      </c>
      <c r="AG79">
        <v>0</v>
      </c>
      <c r="AH79">
        <v>61.639343999999994</v>
      </c>
      <c r="AI79">
        <v>14.362160799999996</v>
      </c>
      <c r="AJ79">
        <v>0</v>
      </c>
      <c r="AK79">
        <v>22.74192</v>
      </c>
      <c r="AL79">
        <v>59.217938999999994</v>
      </c>
      <c r="AM79">
        <v>6.9405023999999997</v>
      </c>
      <c r="AN79">
        <v>0</v>
      </c>
      <c r="AO79">
        <v>0</v>
      </c>
      <c r="AP79">
        <v>1.9692191357421178</v>
      </c>
      <c r="AQ79">
        <v>43.145960000000002</v>
      </c>
      <c r="AR79">
        <v>3.8792</v>
      </c>
      <c r="AS79">
        <v>6.498800000000001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936.48158684334908</v>
      </c>
      <c r="DN79">
        <v>34.469145347647114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254.80124021074815</v>
      </c>
      <c r="L80">
        <v>4.002183252223527</v>
      </c>
      <c r="M80">
        <v>63.766482587625383</v>
      </c>
      <c r="N80">
        <v>51.8870698735955</v>
      </c>
      <c r="O80">
        <v>73.289093152665998</v>
      </c>
      <c r="P80">
        <v>27.049452734434176</v>
      </c>
      <c r="Q80">
        <v>9.5808925190839691</v>
      </c>
      <c r="R80">
        <v>18.619744718737351</v>
      </c>
      <c r="S80">
        <v>7.4324491053105293</v>
      </c>
      <c r="T80">
        <v>0</v>
      </c>
      <c r="U80">
        <v>62.115649170586778</v>
      </c>
      <c r="V80">
        <v>9.1014350851221302</v>
      </c>
      <c r="W80">
        <v>18.123699572971617</v>
      </c>
      <c r="X80">
        <v>43.192877174486028</v>
      </c>
      <c r="Y80">
        <v>0</v>
      </c>
      <c r="Z80">
        <v>8.5914503999999994</v>
      </c>
      <c r="AA80">
        <v>12.318788766731524</v>
      </c>
      <c r="AB80">
        <v>17.351255999999996</v>
      </c>
      <c r="AC80">
        <v>4.8659100000000013</v>
      </c>
      <c r="AD80">
        <v>16.050652799999998</v>
      </c>
      <c r="AE80">
        <v>21.712782000000004</v>
      </c>
      <c r="AF80">
        <v>20.504999999999999</v>
      </c>
      <c r="AG80">
        <v>0</v>
      </c>
      <c r="AH80">
        <v>61.639343999999994</v>
      </c>
      <c r="AI80">
        <v>1.6772999999999996</v>
      </c>
      <c r="AJ80">
        <v>0</v>
      </c>
      <c r="AK80">
        <v>22.74192</v>
      </c>
      <c r="AL80">
        <v>9.535899999999998</v>
      </c>
      <c r="AM80">
        <v>6.9405023999999997</v>
      </c>
      <c r="AN80">
        <v>0</v>
      </c>
      <c r="AO80">
        <v>0</v>
      </c>
      <c r="AP80">
        <v>1.9692191357421178</v>
      </c>
      <c r="AQ80">
        <v>43.145960000000002</v>
      </c>
      <c r="AR80">
        <v>3.8792</v>
      </c>
      <c r="AS80">
        <v>6.498800000000001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870.35114834897161</v>
      </c>
      <c r="DN80">
        <v>32.035106311093031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254.80124021074815</v>
      </c>
      <c r="L81">
        <v>4.002183252223527</v>
      </c>
      <c r="M81">
        <v>63.766482587625383</v>
      </c>
      <c r="N81">
        <v>51.8870698735955</v>
      </c>
      <c r="O81">
        <v>73.289093152665998</v>
      </c>
      <c r="P81">
        <v>27.049452734434176</v>
      </c>
      <c r="Q81">
        <v>9.5808925190839691</v>
      </c>
      <c r="R81">
        <v>18.619744718737351</v>
      </c>
      <c r="S81">
        <v>7.4324491053105293</v>
      </c>
      <c r="T81">
        <v>0</v>
      </c>
      <c r="U81">
        <v>62.115649170586778</v>
      </c>
      <c r="V81">
        <v>9.1014350851221302</v>
      </c>
      <c r="W81">
        <v>18.123699572971617</v>
      </c>
      <c r="X81">
        <v>43.192877174486028</v>
      </c>
      <c r="Y81">
        <v>0</v>
      </c>
      <c r="Z81">
        <v>2.8638167999999999</v>
      </c>
      <c r="AA81">
        <v>11.451268431046206</v>
      </c>
      <c r="AB81">
        <v>17.351255999999996</v>
      </c>
      <c r="AC81">
        <v>4.8659100000000013</v>
      </c>
      <c r="AD81">
        <v>16.050652799999998</v>
      </c>
      <c r="AE81">
        <v>21.712782000000004</v>
      </c>
      <c r="AF81">
        <v>20.504999999999999</v>
      </c>
      <c r="AG81">
        <v>0</v>
      </c>
      <c r="AH81">
        <v>54.069600000000001</v>
      </c>
      <c r="AI81">
        <v>0</v>
      </c>
      <c r="AJ81">
        <v>0</v>
      </c>
      <c r="AK81">
        <v>22.74192</v>
      </c>
      <c r="AL81">
        <v>1.7337999999999996</v>
      </c>
      <c r="AM81">
        <v>6.9405023999999997</v>
      </c>
      <c r="AN81">
        <v>0</v>
      </c>
      <c r="AO81">
        <v>0</v>
      </c>
      <c r="AP81">
        <v>1.9692191357421178</v>
      </c>
      <c r="AQ81">
        <v>43.145960000000002</v>
      </c>
      <c r="AR81">
        <v>3.8792</v>
      </c>
      <c r="AS81">
        <v>6.498800000000001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847.54624282338841</v>
      </c>
      <c r="DN81">
        <v>31.195713900991233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254.80124021074815</v>
      </c>
      <c r="L82">
        <v>4.002183252223527</v>
      </c>
      <c r="M82">
        <v>63.766482587625383</v>
      </c>
      <c r="N82">
        <v>51.8870698735955</v>
      </c>
      <c r="O82">
        <v>73.289093152665998</v>
      </c>
      <c r="P82">
        <v>27.049452734434176</v>
      </c>
      <c r="Q82">
        <v>9.5808925190839691</v>
      </c>
      <c r="R82">
        <v>18.619744718737351</v>
      </c>
      <c r="S82">
        <v>7.4324491053105293</v>
      </c>
      <c r="T82">
        <v>0</v>
      </c>
      <c r="U82">
        <v>62.115649170586778</v>
      </c>
      <c r="V82">
        <v>9.1014350851221302</v>
      </c>
      <c r="W82">
        <v>18.123699572971617</v>
      </c>
      <c r="X82">
        <v>43.192877174486028</v>
      </c>
      <c r="Y82">
        <v>0</v>
      </c>
      <c r="Z82">
        <v>0</v>
      </c>
      <c r="AA82">
        <v>6.1420439766520563</v>
      </c>
      <c r="AB82">
        <v>11.567504</v>
      </c>
      <c r="AC82">
        <v>0</v>
      </c>
      <c r="AD82">
        <v>12.01014</v>
      </c>
      <c r="AE82">
        <v>21.712782000000004</v>
      </c>
      <c r="AF82">
        <v>12.986500000000001</v>
      </c>
      <c r="AG82">
        <v>0</v>
      </c>
      <c r="AH82">
        <v>49.494479999999989</v>
      </c>
      <c r="AI82">
        <v>0</v>
      </c>
      <c r="AJ82">
        <v>0</v>
      </c>
      <c r="AK82">
        <v>22.74192</v>
      </c>
      <c r="AL82">
        <v>1.7337999999999996</v>
      </c>
      <c r="AM82">
        <v>6.9405023999999997</v>
      </c>
      <c r="AN82">
        <v>0</v>
      </c>
      <c r="AO82">
        <v>0</v>
      </c>
      <c r="AP82">
        <v>1.9692191357421178</v>
      </c>
      <c r="AQ82">
        <v>43.145960000000002</v>
      </c>
      <c r="AR82">
        <v>3.8792</v>
      </c>
      <c r="AS82">
        <v>6.498800000000001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813.83049419009558</v>
      </c>
      <c r="DN82">
        <v>29.954626479889821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254.80124021074815</v>
      </c>
      <c r="L83">
        <v>4.002183252223527</v>
      </c>
      <c r="M83">
        <v>63.766482587625383</v>
      </c>
      <c r="N83">
        <v>51.8870698735955</v>
      </c>
      <c r="O83">
        <v>73.289093152665998</v>
      </c>
      <c r="P83">
        <v>27.049452734434176</v>
      </c>
      <c r="Q83">
        <v>9.5808925190839691</v>
      </c>
      <c r="R83">
        <v>18.619744718737351</v>
      </c>
      <c r="S83">
        <v>7.4324491053105293</v>
      </c>
      <c r="T83">
        <v>0</v>
      </c>
      <c r="U83">
        <v>62.115649170586778</v>
      </c>
      <c r="V83">
        <v>9.2005280000000003</v>
      </c>
      <c r="W83">
        <v>18.123699572971617</v>
      </c>
      <c r="X83">
        <v>43.192877174486028</v>
      </c>
      <c r="Y83">
        <v>0</v>
      </c>
      <c r="Z83">
        <v>0</v>
      </c>
      <c r="AA83">
        <v>3.0883723950397339</v>
      </c>
      <c r="AB83">
        <v>5.7837519999999998</v>
      </c>
      <c r="AC83">
        <v>0</v>
      </c>
      <c r="AD83">
        <v>8.0067600000000017</v>
      </c>
      <c r="AE83">
        <v>14.475188000000001</v>
      </c>
      <c r="AF83">
        <v>6.835</v>
      </c>
      <c r="AG83">
        <v>0</v>
      </c>
      <c r="AH83">
        <v>41.591999999999999</v>
      </c>
      <c r="AI83">
        <v>0</v>
      </c>
      <c r="AJ83">
        <v>0</v>
      </c>
      <c r="AK83">
        <v>22.74192</v>
      </c>
      <c r="AL83">
        <v>1.7337999999999996</v>
      </c>
      <c r="AM83">
        <v>5.8540000000000001</v>
      </c>
      <c r="AN83">
        <v>0</v>
      </c>
      <c r="AO83">
        <v>0</v>
      </c>
      <c r="AP83">
        <v>1.6879021163503869</v>
      </c>
      <c r="AQ83">
        <v>21.572980000000001</v>
      </c>
      <c r="AR83">
        <v>22.305399999999999</v>
      </c>
      <c r="AS83">
        <v>6.498800000000001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776.65114610090393</v>
      </c>
      <c r="DN83">
        <v>28.586090482955289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254.80124021074815</v>
      </c>
      <c r="L84">
        <v>4.002183252223527</v>
      </c>
      <c r="M84">
        <v>63.766482587625383</v>
      </c>
      <c r="N84">
        <v>51.8870698735955</v>
      </c>
      <c r="O84">
        <v>73.289093152665998</v>
      </c>
      <c r="P84">
        <v>27.049452734434176</v>
      </c>
      <c r="Q84">
        <v>9.5808925190839691</v>
      </c>
      <c r="R84">
        <v>18.619744718737351</v>
      </c>
      <c r="S84">
        <v>7.4324491053105293</v>
      </c>
      <c r="T84">
        <v>0</v>
      </c>
      <c r="U84">
        <v>62.115649170586778</v>
      </c>
      <c r="V84">
        <v>9.1045999999999996</v>
      </c>
      <c r="W84">
        <v>18.123699572971617</v>
      </c>
      <c r="X84">
        <v>43.192877174486028</v>
      </c>
      <c r="Y84">
        <v>0</v>
      </c>
      <c r="Z84">
        <v>0</v>
      </c>
      <c r="AA84">
        <v>0</v>
      </c>
      <c r="AB84">
        <v>5.7837519999999998</v>
      </c>
      <c r="AC84">
        <v>0</v>
      </c>
      <c r="AD84">
        <v>8.0067600000000017</v>
      </c>
      <c r="AE84">
        <v>7.2375940000000005</v>
      </c>
      <c r="AF84">
        <v>6.1515000000000013</v>
      </c>
      <c r="AG84">
        <v>0</v>
      </c>
      <c r="AH84">
        <v>33.273599999999995</v>
      </c>
      <c r="AI84">
        <v>0</v>
      </c>
      <c r="AJ84">
        <v>0</v>
      </c>
      <c r="AK84">
        <v>22.74192</v>
      </c>
      <c r="AL84">
        <v>1.7337999999999996</v>
      </c>
      <c r="AM84">
        <v>2.6343000000000001</v>
      </c>
      <c r="AN84">
        <v>0</v>
      </c>
      <c r="AO84">
        <v>0</v>
      </c>
      <c r="AP84">
        <v>1.6879021163503869</v>
      </c>
      <c r="AQ84">
        <v>21.572980000000001</v>
      </c>
      <c r="AR84">
        <v>22.305399999999999</v>
      </c>
      <c r="AS84">
        <v>6.498800000000001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754.81156570044936</v>
      </c>
      <c r="DN84">
        <v>27.782176488370169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254.80124021074815</v>
      </c>
      <c r="L85">
        <v>4.002183252223527</v>
      </c>
      <c r="M85">
        <v>63.766482587625383</v>
      </c>
      <c r="N85">
        <v>51.8870698735955</v>
      </c>
      <c r="O85">
        <v>73.289093152665998</v>
      </c>
      <c r="P85">
        <v>27.049452734434176</v>
      </c>
      <c r="Q85">
        <v>9.5808925190839691</v>
      </c>
      <c r="R85">
        <v>18.619744718737351</v>
      </c>
      <c r="S85">
        <v>7.4324491053105293</v>
      </c>
      <c r="T85">
        <v>0</v>
      </c>
      <c r="U85">
        <v>62.115649170586778</v>
      </c>
      <c r="V85">
        <v>9.1045999999999996</v>
      </c>
      <c r="W85">
        <v>18.123699572971617</v>
      </c>
      <c r="X85">
        <v>43.192877174486028</v>
      </c>
      <c r="Y85">
        <v>0</v>
      </c>
      <c r="Z85">
        <v>0</v>
      </c>
      <c r="AA85">
        <v>0</v>
      </c>
      <c r="AB85">
        <v>5.7837519999999998</v>
      </c>
      <c r="AC85">
        <v>0</v>
      </c>
      <c r="AD85">
        <v>7.0204200000000005</v>
      </c>
      <c r="AE85">
        <v>7.2375940000000005</v>
      </c>
      <c r="AF85">
        <v>6.1515000000000013</v>
      </c>
      <c r="AG85">
        <v>0</v>
      </c>
      <c r="AH85">
        <v>24.955200000000001</v>
      </c>
      <c r="AI85">
        <v>0</v>
      </c>
      <c r="AJ85">
        <v>0</v>
      </c>
      <c r="AK85">
        <v>22.74192</v>
      </c>
      <c r="AL85">
        <v>1.7337999999999996</v>
      </c>
      <c r="AM85">
        <v>2.3415999999999997</v>
      </c>
      <c r="AN85">
        <v>0</v>
      </c>
      <c r="AO85">
        <v>0</v>
      </c>
      <c r="AP85">
        <v>1.6879021163503869</v>
      </c>
      <c r="AQ85">
        <v>21.572980000000001</v>
      </c>
      <c r="AR85">
        <v>6.788599999999998</v>
      </c>
      <c r="AS85">
        <v>6.498800000000001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730.58888117651475</v>
      </c>
      <c r="DN85">
        <v>26.890621012304671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254.80124021074815</v>
      </c>
      <c r="L86">
        <v>4.002183252223527</v>
      </c>
      <c r="M86">
        <v>63.766482587625383</v>
      </c>
      <c r="N86">
        <v>51.8870698735955</v>
      </c>
      <c r="O86">
        <v>73.289093152665998</v>
      </c>
      <c r="P86">
        <v>27.049452734434176</v>
      </c>
      <c r="Q86">
        <v>9.5808925190839691</v>
      </c>
      <c r="R86">
        <v>18.619744718737351</v>
      </c>
      <c r="S86">
        <v>7.4324491053105293</v>
      </c>
      <c r="T86">
        <v>0</v>
      </c>
      <c r="U86">
        <v>62.115649170586778</v>
      </c>
      <c r="V86">
        <v>9.1045999999999996</v>
      </c>
      <c r="W86">
        <v>18.123699572971617</v>
      </c>
      <c r="X86">
        <v>43.192877174486028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3.4812000000000003</v>
      </c>
      <c r="AE86">
        <v>7.2375940000000005</v>
      </c>
      <c r="AF86">
        <v>6.1515000000000013</v>
      </c>
      <c r="AG86">
        <v>0</v>
      </c>
      <c r="AH86">
        <v>16.636799999999997</v>
      </c>
      <c r="AI86">
        <v>0</v>
      </c>
      <c r="AJ86">
        <v>0</v>
      </c>
      <c r="AK86">
        <v>22.74192</v>
      </c>
      <c r="AL86">
        <v>1.7337999999999996</v>
      </c>
      <c r="AM86">
        <v>0</v>
      </c>
      <c r="AN86">
        <v>0</v>
      </c>
      <c r="AO86">
        <v>0</v>
      </c>
      <c r="AP86">
        <v>1.6879021163503869</v>
      </c>
      <c r="AQ86">
        <v>21.572980000000001</v>
      </c>
      <c r="AR86">
        <v>6.788599999999998</v>
      </c>
      <c r="AS86">
        <v>6.498800000000001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711.31530469571339</v>
      </c>
      <c r="DN86">
        <v>26.181225493106059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254.80124021074815</v>
      </c>
      <c r="L87">
        <v>0.99533235875827653</v>
      </c>
      <c r="M87">
        <v>63.766482587625383</v>
      </c>
      <c r="N87">
        <v>51.8870698735955</v>
      </c>
      <c r="O87">
        <v>73.289093152665998</v>
      </c>
      <c r="P87">
        <v>27.049452734434176</v>
      </c>
      <c r="Q87">
        <v>5.9621354961832056</v>
      </c>
      <c r="R87">
        <v>8.1613630800217756</v>
      </c>
      <c r="S87">
        <v>4.6647170117011703</v>
      </c>
      <c r="T87">
        <v>0</v>
      </c>
      <c r="U87">
        <v>62.115649170586778</v>
      </c>
      <c r="V87">
        <v>9.1045999999999996</v>
      </c>
      <c r="W87">
        <v>18.123699572971617</v>
      </c>
      <c r="X87">
        <v>43.192877174486028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7.2375940000000005</v>
      </c>
      <c r="AF87">
        <v>6.1515000000000013</v>
      </c>
      <c r="AG87">
        <v>0</v>
      </c>
      <c r="AH87">
        <v>16.636799999999997</v>
      </c>
      <c r="AI87">
        <v>0</v>
      </c>
      <c r="AJ87">
        <v>0</v>
      </c>
      <c r="AK87">
        <v>22.74192</v>
      </c>
      <c r="AL87">
        <v>1.7337999999999996</v>
      </c>
      <c r="AM87">
        <v>0</v>
      </c>
      <c r="AN87">
        <v>0</v>
      </c>
      <c r="AO87">
        <v>0</v>
      </c>
      <c r="AP87">
        <v>1.6879021163503869</v>
      </c>
      <c r="AQ87">
        <v>21.572980000000001</v>
      </c>
      <c r="AR87">
        <v>6.788599999999998</v>
      </c>
      <c r="AS87">
        <v>6.498800000000001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688.81070168430699</v>
      </c>
      <c r="DN87">
        <v>25.352906855821477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254.80124021074815</v>
      </c>
      <c r="L88">
        <v>0.99533235875827653</v>
      </c>
      <c r="M88">
        <v>63.766482587625383</v>
      </c>
      <c r="N88">
        <v>51.8870698735955</v>
      </c>
      <c r="O88">
        <v>73.289093152665998</v>
      </c>
      <c r="P88">
        <v>27.049452734434176</v>
      </c>
      <c r="Q88">
        <v>5.9621354961832056</v>
      </c>
      <c r="R88">
        <v>4.0018850141376054</v>
      </c>
      <c r="S88">
        <v>4.6647170117011703</v>
      </c>
      <c r="T88">
        <v>0</v>
      </c>
      <c r="U88">
        <v>62.115649170586778</v>
      </c>
      <c r="V88">
        <v>9.1045999999999996</v>
      </c>
      <c r="W88">
        <v>18.123699572971617</v>
      </c>
      <c r="X88">
        <v>43.192877174486028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6.1515000000000013</v>
      </c>
      <c r="AG88">
        <v>0</v>
      </c>
      <c r="AH88">
        <v>16.636799999999997</v>
      </c>
      <c r="AI88">
        <v>0</v>
      </c>
      <c r="AJ88">
        <v>0</v>
      </c>
      <c r="AK88">
        <v>22.74192</v>
      </c>
      <c r="AL88">
        <v>1.7337999999999996</v>
      </c>
      <c r="AM88">
        <v>0</v>
      </c>
      <c r="AN88">
        <v>0</v>
      </c>
      <c r="AO88">
        <v>0</v>
      </c>
      <c r="AP88">
        <v>1.6879021163503869</v>
      </c>
      <c r="AQ88">
        <v>21.572980000000001</v>
      </c>
      <c r="AR88">
        <v>6.788599999999998</v>
      </c>
      <c r="AS88">
        <v>6.498800000000001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684.79888494538557</v>
      </c>
      <c r="DN88">
        <v>25.205245528858743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207.35813564744461</v>
      </c>
      <c r="L89">
        <v>0.99533235875827653</v>
      </c>
      <c r="M89">
        <v>63.766482587625383</v>
      </c>
      <c r="N89">
        <v>51.8870698735955</v>
      </c>
      <c r="O89">
        <v>73.289093152665998</v>
      </c>
      <c r="P89">
        <v>27.049452734434176</v>
      </c>
      <c r="Q89">
        <v>5.9621354961832056</v>
      </c>
      <c r="R89">
        <v>4.0018850141376054</v>
      </c>
      <c r="S89">
        <v>4.6647170117011703</v>
      </c>
      <c r="T89">
        <v>0</v>
      </c>
      <c r="U89">
        <v>62.115649170586778</v>
      </c>
      <c r="V89">
        <v>9.1045999999999996</v>
      </c>
      <c r="W89">
        <v>18.132310148514851</v>
      </c>
      <c r="X89">
        <v>44.776887695688806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6.1515000000000013</v>
      </c>
      <c r="AG89">
        <v>0</v>
      </c>
      <c r="AH89">
        <v>16.636799999999997</v>
      </c>
      <c r="AI89">
        <v>0</v>
      </c>
      <c r="AJ89">
        <v>0</v>
      </c>
      <c r="AK89">
        <v>22.74192</v>
      </c>
      <c r="AL89">
        <v>1.7337999999999996</v>
      </c>
      <c r="AM89">
        <v>0</v>
      </c>
      <c r="AN89">
        <v>0</v>
      </c>
      <c r="AO89">
        <v>0</v>
      </c>
      <c r="AP89">
        <v>1.6879021163503869</v>
      </c>
      <c r="AQ89">
        <v>21.572980000000001</v>
      </c>
      <c r="AR89">
        <v>6.788599999999998</v>
      </c>
      <c r="AS89">
        <v>6.498800000000001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640.57609360700894</v>
      </c>
      <c r="DN89">
        <v>23.577553400677804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199.99729554865425</v>
      </c>
      <c r="L90">
        <v>0.99533235875827653</v>
      </c>
      <c r="M90">
        <v>63.766482587625383</v>
      </c>
      <c r="N90">
        <v>51.8870698735955</v>
      </c>
      <c r="O90">
        <v>73.289093152665998</v>
      </c>
      <c r="P90">
        <v>27.049452734434176</v>
      </c>
      <c r="Q90">
        <v>5.9621354961832056</v>
      </c>
      <c r="R90">
        <v>4.0018850141376054</v>
      </c>
      <c r="S90">
        <v>4.6647170117011703</v>
      </c>
      <c r="T90">
        <v>0</v>
      </c>
      <c r="U90">
        <v>62.115649170586778</v>
      </c>
      <c r="V90">
        <v>9.1045999999999996</v>
      </c>
      <c r="W90">
        <v>18.132310148514851</v>
      </c>
      <c r="X90">
        <v>43.1910447519084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6.1515000000000013</v>
      </c>
      <c r="AG90">
        <v>0</v>
      </c>
      <c r="AH90">
        <v>8.3183999999999987</v>
      </c>
      <c r="AI90">
        <v>0</v>
      </c>
      <c r="AJ90">
        <v>0</v>
      </c>
      <c r="AK90">
        <v>22.74192</v>
      </c>
      <c r="AL90">
        <v>1.7337999999999996</v>
      </c>
      <c r="AM90">
        <v>0</v>
      </c>
      <c r="AN90">
        <v>0</v>
      </c>
      <c r="AO90">
        <v>0</v>
      </c>
      <c r="AP90">
        <v>1.6879021163503869</v>
      </c>
      <c r="AQ90">
        <v>21.572980000000001</v>
      </c>
      <c r="AR90">
        <v>6.788599999999998</v>
      </c>
      <c r="AS90">
        <v>6.498800000000001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623.92392117268059</v>
      </c>
      <c r="DN90">
        <v>22.964642792435388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179.9973450952717</v>
      </c>
      <c r="L91">
        <v>0.99533235875827653</v>
      </c>
      <c r="M91">
        <v>63.766482587625383</v>
      </c>
      <c r="N91">
        <v>51.8870698735955</v>
      </c>
      <c r="O91">
        <v>73.289093152665998</v>
      </c>
      <c r="P91">
        <v>27.049452734434176</v>
      </c>
      <c r="Q91">
        <v>5.9621354961832056</v>
      </c>
      <c r="R91">
        <v>4.0018850141376054</v>
      </c>
      <c r="S91">
        <v>4.6647170117011703</v>
      </c>
      <c r="T91">
        <v>0</v>
      </c>
      <c r="U91">
        <v>62.115649170586778</v>
      </c>
      <c r="V91">
        <v>9.1045999999999996</v>
      </c>
      <c r="W91">
        <v>18.132310148514851</v>
      </c>
      <c r="X91">
        <v>43.1910447519084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6.1515000000000013</v>
      </c>
      <c r="AG91">
        <v>0</v>
      </c>
      <c r="AH91">
        <v>0</v>
      </c>
      <c r="AI91">
        <v>0</v>
      </c>
      <c r="AJ91">
        <v>0</v>
      </c>
      <c r="AK91">
        <v>22.74192</v>
      </c>
      <c r="AL91">
        <v>1.7337999999999996</v>
      </c>
      <c r="AM91">
        <v>0</v>
      </c>
      <c r="AN91">
        <v>0</v>
      </c>
      <c r="AO91">
        <v>0</v>
      </c>
      <c r="AP91">
        <v>1.4065850969586557</v>
      </c>
      <c r="AQ91">
        <v>21.572980000000001</v>
      </c>
      <c r="AR91">
        <v>6.788599999999998</v>
      </c>
      <c r="AS91">
        <v>6.498800000000001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596.33955802095647</v>
      </c>
      <c r="DN91">
        <v>21.949338471385182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179.9973450952717</v>
      </c>
      <c r="L92">
        <v>0.99533235875827653</v>
      </c>
      <c r="M92">
        <v>63.766482587625383</v>
      </c>
      <c r="N92">
        <v>51.8870698735955</v>
      </c>
      <c r="O92">
        <v>73.289093152665998</v>
      </c>
      <c r="P92">
        <v>27.049452734434176</v>
      </c>
      <c r="Q92">
        <v>5.9621354961832056</v>
      </c>
      <c r="R92">
        <v>4.0018850141376054</v>
      </c>
      <c r="S92">
        <v>2.9954977876106192</v>
      </c>
      <c r="T92">
        <v>0</v>
      </c>
      <c r="U92">
        <v>62.115649170586778</v>
      </c>
      <c r="V92">
        <v>9.1045999999999996</v>
      </c>
      <c r="W92">
        <v>18.132310148514851</v>
      </c>
      <c r="X92">
        <v>43.1910447519084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6.1515000000000013</v>
      </c>
      <c r="AG92">
        <v>0</v>
      </c>
      <c r="AH92">
        <v>0</v>
      </c>
      <c r="AI92">
        <v>0</v>
      </c>
      <c r="AJ92">
        <v>0</v>
      </c>
      <c r="AK92">
        <v>22.74192</v>
      </c>
      <c r="AL92">
        <v>1.7337999999999996</v>
      </c>
      <c r="AM92">
        <v>0</v>
      </c>
      <c r="AN92">
        <v>0</v>
      </c>
      <c r="AO92">
        <v>0</v>
      </c>
      <c r="AP92">
        <v>1.4065850969586557</v>
      </c>
      <c r="AQ92">
        <v>21.572980000000001</v>
      </c>
      <c r="AR92">
        <v>6.788599999999998</v>
      </c>
      <c r="AS92">
        <v>6.498800000000001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594.7295961951628</v>
      </c>
      <c r="DN92">
        <v>21.890081073088382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179.9973450952717</v>
      </c>
      <c r="L93">
        <v>0.99533235875827653</v>
      </c>
      <c r="M93">
        <v>63.766482587625383</v>
      </c>
      <c r="N93">
        <v>51.8870698735955</v>
      </c>
      <c r="O93">
        <v>73.289093152665998</v>
      </c>
      <c r="P93">
        <v>27.049452734434176</v>
      </c>
      <c r="Q93">
        <v>5.9621354961832056</v>
      </c>
      <c r="R93">
        <v>4.0018850141376054</v>
      </c>
      <c r="S93">
        <v>2.9954977876106192</v>
      </c>
      <c r="T93">
        <v>0</v>
      </c>
      <c r="U93">
        <v>62.115649170586778</v>
      </c>
      <c r="V93">
        <v>9.1045999999999996</v>
      </c>
      <c r="W93">
        <v>18.122432915678974</v>
      </c>
      <c r="X93">
        <v>43.191182608118858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6.1515000000000013</v>
      </c>
      <c r="AG93">
        <v>0</v>
      </c>
      <c r="AH93">
        <v>0</v>
      </c>
      <c r="AI93">
        <v>0</v>
      </c>
      <c r="AJ93">
        <v>0</v>
      </c>
      <c r="AK93">
        <v>22.74192</v>
      </c>
      <c r="AL93">
        <v>1.7337999999999996</v>
      </c>
      <c r="AM93">
        <v>0</v>
      </c>
      <c r="AN93">
        <v>0</v>
      </c>
      <c r="AO93">
        <v>0</v>
      </c>
      <c r="AP93">
        <v>1.4065850969586557</v>
      </c>
      <c r="AQ93">
        <v>21.572980000000001</v>
      </c>
      <c r="AR93">
        <v>4.8489999999999984</v>
      </c>
      <c r="AS93">
        <v>6.498800000000001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592.84945849905182</v>
      </c>
      <c r="DN93">
        <v>21.820879392573914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159.99740453275379</v>
      </c>
      <c r="L94">
        <v>0.99533235875827653</v>
      </c>
      <c r="M94">
        <v>63.766482587625383</v>
      </c>
      <c r="N94">
        <v>51.8870698735955</v>
      </c>
      <c r="O94">
        <v>73.289093152665998</v>
      </c>
      <c r="P94">
        <v>27.049452734434176</v>
      </c>
      <c r="Q94">
        <v>5.9621354961832056</v>
      </c>
      <c r="R94">
        <v>4.0018850141376054</v>
      </c>
      <c r="S94">
        <v>2.9954977876106192</v>
      </c>
      <c r="T94">
        <v>0</v>
      </c>
      <c r="U94">
        <v>62.115649170586778</v>
      </c>
      <c r="V94">
        <v>9.1045999999999996</v>
      </c>
      <c r="W94">
        <v>18.122432915678974</v>
      </c>
      <c r="X94">
        <v>43.191182608118858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6.1515000000000013</v>
      </c>
      <c r="AG94">
        <v>0</v>
      </c>
      <c r="AH94">
        <v>0</v>
      </c>
      <c r="AI94">
        <v>0</v>
      </c>
      <c r="AJ94">
        <v>0</v>
      </c>
      <c r="AK94">
        <v>22.74192</v>
      </c>
      <c r="AL94">
        <v>1.7337999999999996</v>
      </c>
      <c r="AM94">
        <v>0</v>
      </c>
      <c r="AN94">
        <v>0</v>
      </c>
      <c r="AO94">
        <v>0</v>
      </c>
      <c r="AP94">
        <v>1.4065850969586557</v>
      </c>
      <c r="AQ94">
        <v>21.572980000000001</v>
      </c>
      <c r="AR94">
        <v>4.8489999999999984</v>
      </c>
      <c r="AS94">
        <v>6.498800000000001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573.55951582650346</v>
      </c>
      <c r="DN94">
        <v>21.110881502604514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140.00175149615274</v>
      </c>
      <c r="L95">
        <v>0.99533235875827653</v>
      </c>
      <c r="M95">
        <v>63.766482587625383</v>
      </c>
      <c r="N95">
        <v>51.8870698735955</v>
      </c>
      <c r="O95">
        <v>73.289093152665998</v>
      </c>
      <c r="P95">
        <v>27.049452734434176</v>
      </c>
      <c r="Q95">
        <v>5.9621354961832056</v>
      </c>
      <c r="R95">
        <v>4.0018850141376054</v>
      </c>
      <c r="S95">
        <v>2.9954977876106192</v>
      </c>
      <c r="T95">
        <v>0</v>
      </c>
      <c r="U95">
        <v>62.115649170586778</v>
      </c>
      <c r="V95">
        <v>2.8899999999999997</v>
      </c>
      <c r="W95">
        <v>6.9997032996274609</v>
      </c>
      <c r="X95">
        <v>43.191182608118858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6.1515000000000013</v>
      </c>
      <c r="AG95">
        <v>0</v>
      </c>
      <c r="AH95">
        <v>0</v>
      </c>
      <c r="AI95">
        <v>0</v>
      </c>
      <c r="AJ95">
        <v>0</v>
      </c>
      <c r="AK95">
        <v>22.74192</v>
      </c>
      <c r="AL95">
        <v>1.7337999999999996</v>
      </c>
      <c r="AM95">
        <v>0</v>
      </c>
      <c r="AN95">
        <v>0</v>
      </c>
      <c r="AO95">
        <v>0</v>
      </c>
      <c r="AP95">
        <v>1.4065850969586557</v>
      </c>
      <c r="AQ95">
        <v>21.572980000000001</v>
      </c>
      <c r="AR95">
        <v>7.7584</v>
      </c>
      <c r="AS95">
        <v>6.498800000000001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540.35796998719059</v>
      </c>
      <c r="DN95">
        <v>19.888844689264726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139.99747715123297</v>
      </c>
      <c r="L96">
        <v>0.99533235875827653</v>
      </c>
      <c r="M96">
        <v>63.766482587625383</v>
      </c>
      <c r="N96">
        <v>51.8870698735955</v>
      </c>
      <c r="O96">
        <v>73.289093152665998</v>
      </c>
      <c r="P96">
        <v>27.049452734434176</v>
      </c>
      <c r="Q96">
        <v>5.9621354961832056</v>
      </c>
      <c r="R96">
        <v>4.0018850141376054</v>
      </c>
      <c r="S96">
        <v>2.9954977876106192</v>
      </c>
      <c r="T96">
        <v>0</v>
      </c>
      <c r="U96">
        <v>62.115649170586778</v>
      </c>
      <c r="V96">
        <v>2.8899999999999997</v>
      </c>
      <c r="W96">
        <v>4.9987059311981019</v>
      </c>
      <c r="X96">
        <v>43.191182608118858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6.1515000000000013</v>
      </c>
      <c r="AG96">
        <v>0</v>
      </c>
      <c r="AH96">
        <v>0</v>
      </c>
      <c r="AI96">
        <v>0</v>
      </c>
      <c r="AJ96">
        <v>0</v>
      </c>
      <c r="AK96">
        <v>22.74192</v>
      </c>
      <c r="AL96">
        <v>9.535899999999998</v>
      </c>
      <c r="AM96">
        <v>0</v>
      </c>
      <c r="AN96">
        <v>0</v>
      </c>
      <c r="AO96">
        <v>0</v>
      </c>
      <c r="AP96">
        <v>1.4065850969586557</v>
      </c>
      <c r="AQ96">
        <v>21.572980000000001</v>
      </c>
      <c r="AR96">
        <v>7.7584</v>
      </c>
      <c r="AS96">
        <v>6.498800000000001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545.94901086599782</v>
      </c>
      <c r="DN96">
        <v>20.094632097108338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139.99747715123297</v>
      </c>
      <c r="L97">
        <v>0.99533235875827653</v>
      </c>
      <c r="M97">
        <v>63.766482587625383</v>
      </c>
      <c r="N97">
        <v>51.8870698735955</v>
      </c>
      <c r="O97">
        <v>73.289093152665998</v>
      </c>
      <c r="P97">
        <v>27.049452734434176</v>
      </c>
      <c r="Q97">
        <v>5.9621354961832056</v>
      </c>
      <c r="R97">
        <v>4.0018850141376054</v>
      </c>
      <c r="S97">
        <v>2.9954977876106192</v>
      </c>
      <c r="T97">
        <v>0</v>
      </c>
      <c r="U97">
        <v>62.115649170586778</v>
      </c>
      <c r="V97">
        <v>2.8899999999999997</v>
      </c>
      <c r="W97">
        <v>4.9987059311981019</v>
      </c>
      <c r="X97">
        <v>43.191182608118858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6.1515000000000013</v>
      </c>
      <c r="AG97">
        <v>0</v>
      </c>
      <c r="AH97">
        <v>0</v>
      </c>
      <c r="AI97">
        <v>0</v>
      </c>
      <c r="AJ97">
        <v>0</v>
      </c>
      <c r="AK97">
        <v>22.74192</v>
      </c>
      <c r="AL97">
        <v>59.217938999999994</v>
      </c>
      <c r="AM97">
        <v>0</v>
      </c>
      <c r="AN97">
        <v>0</v>
      </c>
      <c r="AO97">
        <v>0</v>
      </c>
      <c r="AP97">
        <v>1.4065850969586557</v>
      </c>
      <c r="AQ97">
        <v>21.572980000000001</v>
      </c>
      <c r="AR97">
        <v>7.2734999999999967</v>
      </c>
      <c r="AS97">
        <v>6.498800000000001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593.39965128974995</v>
      </c>
      <c r="DN97">
        <v>21.841130673356194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139.99747715123297</v>
      </c>
      <c r="L98">
        <v>0.99533235875827653</v>
      </c>
      <c r="M98">
        <v>63.766482587625383</v>
      </c>
      <c r="N98">
        <v>51.8870698735955</v>
      </c>
      <c r="O98">
        <v>73.289093152665998</v>
      </c>
      <c r="P98">
        <v>27.049452734434176</v>
      </c>
      <c r="Q98">
        <v>5.9621354961832056</v>
      </c>
      <c r="R98">
        <v>4.0018850141376054</v>
      </c>
      <c r="S98">
        <v>2.9954977876106192</v>
      </c>
      <c r="T98">
        <v>0</v>
      </c>
      <c r="U98">
        <v>62.115649170586778</v>
      </c>
      <c r="V98">
        <v>2.8899999999999997</v>
      </c>
      <c r="W98">
        <v>4.9987059311981019</v>
      </c>
      <c r="X98">
        <v>43.191182608118858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6.1515000000000013</v>
      </c>
      <c r="AG98">
        <v>0</v>
      </c>
      <c r="AH98">
        <v>0</v>
      </c>
      <c r="AI98">
        <v>0</v>
      </c>
      <c r="AJ98">
        <v>0</v>
      </c>
      <c r="AK98">
        <v>22.74192</v>
      </c>
      <c r="AL98">
        <v>59.217938999999994</v>
      </c>
      <c r="AM98">
        <v>0</v>
      </c>
      <c r="AN98">
        <v>0</v>
      </c>
      <c r="AO98">
        <v>0</v>
      </c>
      <c r="AP98">
        <v>1.4065850969586557</v>
      </c>
      <c r="AQ98">
        <v>21.572980000000001</v>
      </c>
      <c r="AR98">
        <v>4.8489999999999984</v>
      </c>
      <c r="AS98">
        <v>6.498800000000001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591.06122103975008</v>
      </c>
      <c r="DN98">
        <v>21.755060923356194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4.508667177284269</v>
      </c>
      <c r="L99">
        <f t="shared" si="2"/>
        <v>4.9010040194795497E-2</v>
      </c>
      <c r="M99">
        <f t="shared" si="2"/>
        <v>1.5303955821030102</v>
      </c>
      <c r="N99">
        <f t="shared" si="2"/>
        <v>1.2452896769662913</v>
      </c>
      <c r="O99">
        <f t="shared" si="2"/>
        <v>1.758938235663986</v>
      </c>
      <c r="P99">
        <f t="shared" si="2"/>
        <v>0.64918686562641992</v>
      </c>
      <c r="Q99">
        <f t="shared" si="2"/>
        <v>8.3379034274199404E-2</v>
      </c>
      <c r="R99">
        <f t="shared" si="2"/>
        <v>0.14518320983085348</v>
      </c>
      <c r="S99">
        <f t="shared" si="2"/>
        <v>7.8322161727445563E-2</v>
      </c>
      <c r="T99">
        <f t="shared" si="2"/>
        <v>0</v>
      </c>
      <c r="U99">
        <f t="shared" si="2"/>
        <v>1.4040596143674102</v>
      </c>
      <c r="V99">
        <f t="shared" si="2"/>
        <v>0.14342157585677953</v>
      </c>
      <c r="W99">
        <f t="shared" si="2"/>
        <v>0.30645986611783504</v>
      </c>
      <c r="X99">
        <f t="shared" si="2"/>
        <v>0.88143637451067258</v>
      </c>
      <c r="Y99">
        <f t="shared" si="2"/>
        <v>0</v>
      </c>
      <c r="Z99">
        <f t="shared" si="2"/>
        <v>2.5791742799999996E-2</v>
      </c>
      <c r="AA99">
        <f t="shared" si="2"/>
        <v>5.9004916143838348E-2</v>
      </c>
      <c r="AB99">
        <f t="shared" si="2"/>
        <v>8.9648155999999923E-2</v>
      </c>
      <c r="AC99">
        <f t="shared" si="2"/>
        <v>2.0622789249999999E-2</v>
      </c>
      <c r="AD99">
        <f t="shared" si="2"/>
        <v>7.1835722399999996E-2</v>
      </c>
      <c r="AE99">
        <f t="shared" si="2"/>
        <v>0.23703120349999962</v>
      </c>
      <c r="AF99">
        <f t="shared" si="2"/>
        <v>0.20060725000000024</v>
      </c>
      <c r="AG99">
        <f t="shared" si="2"/>
        <v>0</v>
      </c>
      <c r="AH99">
        <f t="shared" si="2"/>
        <v>0.39503041799999999</v>
      </c>
      <c r="AI99">
        <f t="shared" si="2"/>
        <v>3.4621149299999994E-2</v>
      </c>
      <c r="AJ99">
        <f t="shared" si="2"/>
        <v>0</v>
      </c>
      <c r="AK99">
        <f t="shared" si="2"/>
        <v>0.54580607999999953</v>
      </c>
      <c r="AL99">
        <f t="shared" si="2"/>
        <v>0.30335431699999943</v>
      </c>
      <c r="AM99">
        <f t="shared" si="2"/>
        <v>2.9259462799999997E-2</v>
      </c>
      <c r="AN99">
        <f t="shared" si="2"/>
        <v>0</v>
      </c>
      <c r="AO99">
        <f t="shared" si="2"/>
        <v>0</v>
      </c>
      <c r="AP99">
        <f t="shared" si="2"/>
        <v>5.389809037930049E-2</v>
      </c>
      <c r="AQ99">
        <f t="shared" si="2"/>
        <v>0.37687209999999971</v>
      </c>
      <c r="AR99">
        <f t="shared" si="2"/>
        <v>0.16813907499999997</v>
      </c>
      <c r="AS99">
        <f t="shared" si="2"/>
        <v>0.14826126000000006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14.991733226200061</v>
      </c>
      <c r="DN99">
        <f t="shared" ref="DN99" si="4">SUM(DN3:DN98)/4000</f>
        <v>0.55179992089704477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39.999999999999993</v>
      </c>
      <c r="L3">
        <v>11.995852773457752</v>
      </c>
      <c r="M3">
        <v>0</v>
      </c>
      <c r="N3">
        <v>29.997860340589884</v>
      </c>
      <c r="O3">
        <v>50.376531847334007</v>
      </c>
      <c r="P3">
        <v>67.836170655961226</v>
      </c>
      <c r="Q3">
        <v>0</v>
      </c>
      <c r="R3">
        <v>4.9991356957649096</v>
      </c>
      <c r="S3">
        <v>0</v>
      </c>
      <c r="T3">
        <v>0</v>
      </c>
      <c r="U3">
        <v>275.80834100834841</v>
      </c>
      <c r="V3">
        <v>0</v>
      </c>
      <c r="W3">
        <v>4.9991356957649096</v>
      </c>
      <c r="X3">
        <v>24.981406699389758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13.149839999999998</v>
      </c>
      <c r="AL3">
        <v>3.2461000000000007</v>
      </c>
      <c r="AM3">
        <v>0</v>
      </c>
      <c r="AN3">
        <v>0</v>
      </c>
      <c r="AO3">
        <v>0</v>
      </c>
      <c r="AP3">
        <v>3.0279337174844412</v>
      </c>
      <c r="AQ3">
        <v>0</v>
      </c>
      <c r="AR3">
        <v>12.618000000000004</v>
      </c>
      <c r="AS3">
        <v>2.7335999999999996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530.43216162332828</v>
      </c>
      <c r="DN3">
        <v>19.523606410766991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39.999999999999993</v>
      </c>
      <c r="L4">
        <v>11.995852773457752</v>
      </c>
      <c r="M4">
        <v>0</v>
      </c>
      <c r="N4">
        <v>29.997860340589884</v>
      </c>
      <c r="O4">
        <v>50.376531847334007</v>
      </c>
      <c r="P4">
        <v>67.836170655961226</v>
      </c>
      <c r="Q4">
        <v>0</v>
      </c>
      <c r="R4">
        <v>4.9991356957649096</v>
      </c>
      <c r="S4">
        <v>0</v>
      </c>
      <c r="T4">
        <v>0</v>
      </c>
      <c r="U4">
        <v>275.80834100834841</v>
      </c>
      <c r="V4">
        <v>0</v>
      </c>
      <c r="W4">
        <v>4.9991356957649096</v>
      </c>
      <c r="X4">
        <v>24.981406699389758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13.149839999999998</v>
      </c>
      <c r="AL4">
        <v>3.2461000000000007</v>
      </c>
      <c r="AM4">
        <v>0</v>
      </c>
      <c r="AN4">
        <v>0</v>
      </c>
      <c r="AO4">
        <v>0</v>
      </c>
      <c r="AP4">
        <v>3.0279337174844412</v>
      </c>
      <c r="AQ4">
        <v>0</v>
      </c>
      <c r="AR4">
        <v>12.618000000000004</v>
      </c>
      <c r="AS4">
        <v>6.2872799999999991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533.85968594268604</v>
      </c>
      <c r="DN4">
        <v>19.649762091409276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39.999999999999993</v>
      </c>
      <c r="L5">
        <v>11.995852773457752</v>
      </c>
      <c r="M5">
        <v>0</v>
      </c>
      <c r="N5">
        <v>29.997860340589884</v>
      </c>
      <c r="O5">
        <v>50.376531847334007</v>
      </c>
      <c r="P5">
        <v>67.836170655961226</v>
      </c>
      <c r="Q5">
        <v>0</v>
      </c>
      <c r="R5">
        <v>4.9991356957649096</v>
      </c>
      <c r="S5">
        <v>0</v>
      </c>
      <c r="T5">
        <v>0</v>
      </c>
      <c r="U5">
        <v>275.80834100834841</v>
      </c>
      <c r="V5">
        <v>0</v>
      </c>
      <c r="W5">
        <v>4.9991356957649096</v>
      </c>
      <c r="X5">
        <v>12.046964514412418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13.149839999999998</v>
      </c>
      <c r="AL5">
        <v>3.2461000000000007</v>
      </c>
      <c r="AM5">
        <v>0</v>
      </c>
      <c r="AN5">
        <v>0</v>
      </c>
      <c r="AO5">
        <v>0</v>
      </c>
      <c r="AP5">
        <v>3.0279337174844412</v>
      </c>
      <c r="AQ5">
        <v>0</v>
      </c>
      <c r="AR5">
        <v>1.6824000000000001</v>
      </c>
      <c r="AS5">
        <v>6.2872799999999991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510.83703028573734</v>
      </c>
      <c r="DN5">
        <v>18.802375563380579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39.999999999999993</v>
      </c>
      <c r="L6">
        <v>11.995852773457752</v>
      </c>
      <c r="M6">
        <v>0</v>
      </c>
      <c r="N6">
        <v>29.997860340589884</v>
      </c>
      <c r="O6">
        <v>50.376531847334007</v>
      </c>
      <c r="P6">
        <v>67.836170655961226</v>
      </c>
      <c r="Q6">
        <v>0</v>
      </c>
      <c r="R6">
        <v>4.9991356957649096</v>
      </c>
      <c r="S6">
        <v>0</v>
      </c>
      <c r="T6">
        <v>0</v>
      </c>
      <c r="U6">
        <v>275.80834100834841</v>
      </c>
      <c r="V6">
        <v>0</v>
      </c>
      <c r="W6">
        <v>4.9991356957649096</v>
      </c>
      <c r="X6">
        <v>11.995208540076337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13.149839999999998</v>
      </c>
      <c r="AL6">
        <v>5.6069000000000004</v>
      </c>
      <c r="AM6">
        <v>0</v>
      </c>
      <c r="AN6">
        <v>0</v>
      </c>
      <c r="AO6">
        <v>0</v>
      </c>
      <c r="AP6">
        <v>3.0279337174844412</v>
      </c>
      <c r="AQ6">
        <v>0</v>
      </c>
      <c r="AR6">
        <v>1.6824000000000001</v>
      </c>
      <c r="AS6">
        <v>6.2872799999999991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513.06410316089102</v>
      </c>
      <c r="DN6">
        <v>18.884346713890828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39.999999999999993</v>
      </c>
      <c r="L7">
        <v>11.995852773457752</v>
      </c>
      <c r="M7">
        <v>0</v>
      </c>
      <c r="N7">
        <v>29.997860340589884</v>
      </c>
      <c r="O7">
        <v>50.376531847334007</v>
      </c>
      <c r="P7">
        <v>67.836170655961226</v>
      </c>
      <c r="Q7">
        <v>0</v>
      </c>
      <c r="R7">
        <v>4.9991356957649096</v>
      </c>
      <c r="S7">
        <v>0</v>
      </c>
      <c r="T7">
        <v>0</v>
      </c>
      <c r="U7">
        <v>275.80834100834841</v>
      </c>
      <c r="V7">
        <v>0</v>
      </c>
      <c r="W7">
        <v>4.9991356957649096</v>
      </c>
      <c r="X7">
        <v>24.981322310884131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4.1858595999999997</v>
      </c>
      <c r="AF7">
        <v>0</v>
      </c>
      <c r="AG7">
        <v>0</v>
      </c>
      <c r="AH7">
        <v>0</v>
      </c>
      <c r="AI7">
        <v>0</v>
      </c>
      <c r="AJ7">
        <v>0</v>
      </c>
      <c r="AK7">
        <v>13.149839999999998</v>
      </c>
      <c r="AL7">
        <v>20.158281000000006</v>
      </c>
      <c r="AM7">
        <v>0</v>
      </c>
      <c r="AN7">
        <v>0</v>
      </c>
      <c r="AO7">
        <v>0</v>
      </c>
      <c r="AP7">
        <v>3.0279337174844412</v>
      </c>
      <c r="AQ7">
        <v>0</v>
      </c>
      <c r="AR7">
        <v>1.6824000000000001</v>
      </c>
      <c r="AS7">
        <v>6.2872799999999991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539.62401690517424</v>
      </c>
      <c r="DN7">
        <v>19.861927740415432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39.999999999999993</v>
      </c>
      <c r="L8">
        <v>11.995852773457752</v>
      </c>
      <c r="M8">
        <v>0</v>
      </c>
      <c r="N8">
        <v>29.997860340589884</v>
      </c>
      <c r="O8">
        <v>50.376531847334007</v>
      </c>
      <c r="P8">
        <v>67.836170655961226</v>
      </c>
      <c r="Q8">
        <v>0</v>
      </c>
      <c r="R8">
        <v>4.9991356957649096</v>
      </c>
      <c r="S8">
        <v>0</v>
      </c>
      <c r="T8">
        <v>0</v>
      </c>
      <c r="U8">
        <v>275.80834100834841</v>
      </c>
      <c r="V8">
        <v>0</v>
      </c>
      <c r="W8">
        <v>4.9991356957649096</v>
      </c>
      <c r="X8">
        <v>24.978831037344403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4.1858595999999997</v>
      </c>
      <c r="AF8">
        <v>0</v>
      </c>
      <c r="AG8">
        <v>0</v>
      </c>
      <c r="AH8">
        <v>0</v>
      </c>
      <c r="AI8">
        <v>0</v>
      </c>
      <c r="AJ8">
        <v>0</v>
      </c>
      <c r="AK8">
        <v>13.149839999999998</v>
      </c>
      <c r="AL8">
        <v>20.158281000000006</v>
      </c>
      <c r="AM8">
        <v>0</v>
      </c>
      <c r="AN8">
        <v>0</v>
      </c>
      <c r="AO8">
        <v>0</v>
      </c>
      <c r="AP8">
        <v>1.1386878705485703</v>
      </c>
      <c r="AQ8">
        <v>0</v>
      </c>
      <c r="AR8">
        <v>1.6824000000000001</v>
      </c>
      <c r="AS8">
        <v>6.2872799999999991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537.7995469257171</v>
      </c>
      <c r="DN8">
        <v>19.794660599396924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39.999999999999993</v>
      </c>
      <c r="L9">
        <v>11.995852773457752</v>
      </c>
      <c r="M9">
        <v>0</v>
      </c>
      <c r="N9">
        <v>29.997860340589884</v>
      </c>
      <c r="O9">
        <v>50.376531847334007</v>
      </c>
      <c r="P9">
        <v>67.836170655961226</v>
      </c>
      <c r="Q9">
        <v>0</v>
      </c>
      <c r="R9">
        <v>4.9991356957649096</v>
      </c>
      <c r="S9">
        <v>0</v>
      </c>
      <c r="T9">
        <v>0</v>
      </c>
      <c r="U9">
        <v>275.80834100834841</v>
      </c>
      <c r="V9">
        <v>0</v>
      </c>
      <c r="W9">
        <v>4.9991356957649096</v>
      </c>
      <c r="X9">
        <v>24.978831037344403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4.1858595999999997</v>
      </c>
      <c r="AF9">
        <v>0</v>
      </c>
      <c r="AG9">
        <v>0</v>
      </c>
      <c r="AH9">
        <v>0</v>
      </c>
      <c r="AI9">
        <v>0</v>
      </c>
      <c r="AJ9">
        <v>0</v>
      </c>
      <c r="AK9">
        <v>13.149839999999998</v>
      </c>
      <c r="AL9">
        <v>20.158281000000006</v>
      </c>
      <c r="AM9">
        <v>0</v>
      </c>
      <c r="AN9">
        <v>0</v>
      </c>
      <c r="AO9">
        <v>0</v>
      </c>
      <c r="AP9">
        <v>1.1386878705485703</v>
      </c>
      <c r="AQ9">
        <v>0</v>
      </c>
      <c r="AR9">
        <v>1.6824000000000001</v>
      </c>
      <c r="AS9">
        <v>6.2872799999999991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537.7995469257171</v>
      </c>
      <c r="DN9">
        <v>19.794660599396924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39.999999999999993</v>
      </c>
      <c r="L10">
        <v>11.995852773457752</v>
      </c>
      <c r="M10">
        <v>0</v>
      </c>
      <c r="N10">
        <v>29.997860340589884</v>
      </c>
      <c r="O10">
        <v>50.376531847334007</v>
      </c>
      <c r="P10">
        <v>67.836170655961226</v>
      </c>
      <c r="Q10">
        <v>0</v>
      </c>
      <c r="R10">
        <v>4.9991356957649096</v>
      </c>
      <c r="S10">
        <v>0</v>
      </c>
      <c r="T10">
        <v>0</v>
      </c>
      <c r="U10">
        <v>275.80834100834841</v>
      </c>
      <c r="V10">
        <v>0</v>
      </c>
      <c r="W10">
        <v>4.9991356957649096</v>
      </c>
      <c r="X10">
        <v>24.978831037344403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4.1858595999999997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13.149839999999998</v>
      </c>
      <c r="AL10">
        <v>20.158281000000006</v>
      </c>
      <c r="AM10">
        <v>0</v>
      </c>
      <c r="AN10">
        <v>0</v>
      </c>
      <c r="AO10">
        <v>0</v>
      </c>
      <c r="AP10">
        <v>1.1386878705485703</v>
      </c>
      <c r="AQ10">
        <v>0</v>
      </c>
      <c r="AR10">
        <v>1.6824000000000001</v>
      </c>
      <c r="AS10">
        <v>2.7335999999999996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534.37202260635945</v>
      </c>
      <c r="DN10">
        <v>19.668504918754639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44.998038446449584</v>
      </c>
      <c r="L11">
        <v>11.995852773457752</v>
      </c>
      <c r="M11">
        <v>0</v>
      </c>
      <c r="N11">
        <v>29.997860340589884</v>
      </c>
      <c r="O11">
        <v>50.376531847334007</v>
      </c>
      <c r="P11">
        <v>67.836170655961226</v>
      </c>
      <c r="Q11">
        <v>0</v>
      </c>
      <c r="R11">
        <v>4.9991356957649096</v>
      </c>
      <c r="S11">
        <v>0</v>
      </c>
      <c r="T11">
        <v>0</v>
      </c>
      <c r="U11">
        <v>275.80834100834841</v>
      </c>
      <c r="V11">
        <v>0</v>
      </c>
      <c r="W11">
        <v>4.9991356957649096</v>
      </c>
      <c r="X11">
        <v>12.001680672268906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4.1858595999999997</v>
      </c>
      <c r="AF11">
        <v>0</v>
      </c>
      <c r="AG11">
        <v>0</v>
      </c>
      <c r="AH11">
        <v>4.8107999999999995</v>
      </c>
      <c r="AI11">
        <v>0</v>
      </c>
      <c r="AJ11">
        <v>0</v>
      </c>
      <c r="AK11">
        <v>13.149839999999998</v>
      </c>
      <c r="AL11">
        <v>3.8363000000000009</v>
      </c>
      <c r="AM11">
        <v>0</v>
      </c>
      <c r="AN11">
        <v>0</v>
      </c>
      <c r="AO11">
        <v>0</v>
      </c>
      <c r="AP11">
        <v>1.1386878705485703</v>
      </c>
      <c r="AQ11">
        <v>0</v>
      </c>
      <c r="AR11">
        <v>1.6824000000000001</v>
      </c>
      <c r="AS11">
        <v>2.3919000000000001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515.24406548624415</v>
      </c>
      <c r="DN11">
        <v>18.964469120244054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44.998038446449584</v>
      </c>
      <c r="L12">
        <v>11.995852773457752</v>
      </c>
      <c r="M12">
        <v>0</v>
      </c>
      <c r="N12">
        <v>29.997860340589884</v>
      </c>
      <c r="O12">
        <v>50.376531847334007</v>
      </c>
      <c r="P12">
        <v>67.836170655961226</v>
      </c>
      <c r="Q12">
        <v>0</v>
      </c>
      <c r="R12">
        <v>4.9991356957649096</v>
      </c>
      <c r="S12">
        <v>0</v>
      </c>
      <c r="T12">
        <v>0</v>
      </c>
      <c r="U12">
        <v>275.80834100834841</v>
      </c>
      <c r="V12">
        <v>0</v>
      </c>
      <c r="W12">
        <v>4.9991356957649096</v>
      </c>
      <c r="X12">
        <v>12.001680672268906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4.1858595999999997</v>
      </c>
      <c r="AF12">
        <v>0</v>
      </c>
      <c r="AG12">
        <v>0</v>
      </c>
      <c r="AH12">
        <v>4.8107999999999995</v>
      </c>
      <c r="AI12">
        <v>0</v>
      </c>
      <c r="AJ12">
        <v>0</v>
      </c>
      <c r="AK12">
        <v>13.149839999999998</v>
      </c>
      <c r="AL12">
        <v>3.2461000000000007</v>
      </c>
      <c r="AM12">
        <v>0</v>
      </c>
      <c r="AN12">
        <v>0</v>
      </c>
      <c r="AO12">
        <v>0</v>
      </c>
      <c r="AP12">
        <v>1.1386878705485703</v>
      </c>
      <c r="AQ12">
        <v>0</v>
      </c>
      <c r="AR12">
        <v>1.6824000000000001</v>
      </c>
      <c r="AS12">
        <v>2.3919000000000001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514.6748175862441</v>
      </c>
      <c r="DN12">
        <v>18.943517020244052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44.998038446449584</v>
      </c>
      <c r="L13">
        <v>11.995852773457752</v>
      </c>
      <c r="M13">
        <v>0</v>
      </c>
      <c r="N13">
        <v>29.997860340589884</v>
      </c>
      <c r="O13">
        <v>50.376531847334007</v>
      </c>
      <c r="P13">
        <v>67.836170655961226</v>
      </c>
      <c r="Q13">
        <v>0</v>
      </c>
      <c r="R13">
        <v>4.9991356957649096</v>
      </c>
      <c r="S13">
        <v>0</v>
      </c>
      <c r="T13">
        <v>0</v>
      </c>
      <c r="U13">
        <v>275.80834100834841</v>
      </c>
      <c r="V13">
        <v>0</v>
      </c>
      <c r="W13">
        <v>4.9991356957649096</v>
      </c>
      <c r="X13">
        <v>12.001680672268906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4.1858595999999997</v>
      </c>
      <c r="AF13">
        <v>0</v>
      </c>
      <c r="AG13">
        <v>0</v>
      </c>
      <c r="AH13">
        <v>4.8107999999999995</v>
      </c>
      <c r="AI13">
        <v>0</v>
      </c>
      <c r="AJ13">
        <v>0</v>
      </c>
      <c r="AK13">
        <v>13.149839999999998</v>
      </c>
      <c r="AL13">
        <v>3.2461000000000007</v>
      </c>
      <c r="AM13">
        <v>0</v>
      </c>
      <c r="AN13">
        <v>0</v>
      </c>
      <c r="AO13">
        <v>0</v>
      </c>
      <c r="AP13">
        <v>1.1386878705485703</v>
      </c>
      <c r="AQ13">
        <v>0</v>
      </c>
      <c r="AR13">
        <v>1.6824000000000001</v>
      </c>
      <c r="AS13">
        <v>2.3919000000000001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514.6748175862441</v>
      </c>
      <c r="DN13">
        <v>18.943517020244052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44.998038446449584</v>
      </c>
      <c r="L14">
        <v>11.995852773457752</v>
      </c>
      <c r="M14">
        <v>0</v>
      </c>
      <c r="N14">
        <v>29.997860340589884</v>
      </c>
      <c r="O14">
        <v>50.376531847334007</v>
      </c>
      <c r="P14">
        <v>67.836170655961226</v>
      </c>
      <c r="Q14">
        <v>0</v>
      </c>
      <c r="R14">
        <v>4.9991356957649096</v>
      </c>
      <c r="S14">
        <v>0</v>
      </c>
      <c r="T14">
        <v>0</v>
      </c>
      <c r="U14">
        <v>275.80834100834841</v>
      </c>
      <c r="V14">
        <v>0</v>
      </c>
      <c r="W14">
        <v>4.9991356957649096</v>
      </c>
      <c r="X14">
        <v>12.001680672268906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4.1858595999999997</v>
      </c>
      <c r="AF14">
        <v>0</v>
      </c>
      <c r="AG14">
        <v>0</v>
      </c>
      <c r="AH14">
        <v>4.8107999999999995</v>
      </c>
      <c r="AI14">
        <v>0</v>
      </c>
      <c r="AJ14">
        <v>0</v>
      </c>
      <c r="AK14">
        <v>13.149839999999998</v>
      </c>
      <c r="AL14">
        <v>3.2461000000000007</v>
      </c>
      <c r="AM14">
        <v>0</v>
      </c>
      <c r="AN14">
        <v>0</v>
      </c>
      <c r="AO14">
        <v>0</v>
      </c>
      <c r="AP14">
        <v>1.1386878705485703</v>
      </c>
      <c r="AQ14">
        <v>0</v>
      </c>
      <c r="AR14">
        <v>1.6824000000000001</v>
      </c>
      <c r="AS14">
        <v>2.3919000000000001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514.6748175862441</v>
      </c>
      <c r="DN14">
        <v>18.943517020244052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44.998038446449584</v>
      </c>
      <c r="L15">
        <v>11.995852773457752</v>
      </c>
      <c r="M15">
        <v>0</v>
      </c>
      <c r="N15">
        <v>29.997860340589884</v>
      </c>
      <c r="O15">
        <v>50.376531847334007</v>
      </c>
      <c r="P15">
        <v>67.836170655961226</v>
      </c>
      <c r="Q15">
        <v>0</v>
      </c>
      <c r="R15">
        <v>4.9991356957649096</v>
      </c>
      <c r="S15">
        <v>0</v>
      </c>
      <c r="T15">
        <v>0</v>
      </c>
      <c r="U15">
        <v>275.80834100834841</v>
      </c>
      <c r="V15">
        <v>0</v>
      </c>
      <c r="W15">
        <v>4.9991356957649096</v>
      </c>
      <c r="X15">
        <v>12.001680672268906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4.1858595999999997</v>
      </c>
      <c r="AF15">
        <v>0</v>
      </c>
      <c r="AG15">
        <v>0</v>
      </c>
      <c r="AH15">
        <v>4.8107999999999995</v>
      </c>
      <c r="AI15">
        <v>0</v>
      </c>
      <c r="AJ15">
        <v>0</v>
      </c>
      <c r="AK15">
        <v>13.149839999999998</v>
      </c>
      <c r="AL15">
        <v>3.2461000000000007</v>
      </c>
      <c r="AM15">
        <v>0</v>
      </c>
      <c r="AN15">
        <v>0</v>
      </c>
      <c r="AO15">
        <v>0</v>
      </c>
      <c r="AP15">
        <v>1.1386878705485703</v>
      </c>
      <c r="AQ15">
        <v>0</v>
      </c>
      <c r="AR15">
        <v>2.8039999999999998</v>
      </c>
      <c r="AS15">
        <v>2.3919000000000001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515.75660078624401</v>
      </c>
      <c r="DN15">
        <v>18.983333820244056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44.998038446449584</v>
      </c>
      <c r="L16">
        <v>11.995852773457752</v>
      </c>
      <c r="M16">
        <v>0</v>
      </c>
      <c r="N16">
        <v>29.997860340589884</v>
      </c>
      <c r="O16">
        <v>50.376531847334007</v>
      </c>
      <c r="P16">
        <v>67.836170655961226</v>
      </c>
      <c r="Q16">
        <v>0</v>
      </c>
      <c r="R16">
        <v>4.9991356957649096</v>
      </c>
      <c r="S16">
        <v>0</v>
      </c>
      <c r="T16">
        <v>0</v>
      </c>
      <c r="U16">
        <v>275.80834100834841</v>
      </c>
      <c r="V16">
        <v>0</v>
      </c>
      <c r="W16">
        <v>4.9991356957649096</v>
      </c>
      <c r="X16">
        <v>12.001680672268906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4.1858595999999997</v>
      </c>
      <c r="AF16">
        <v>0</v>
      </c>
      <c r="AG16">
        <v>0</v>
      </c>
      <c r="AH16">
        <v>4.8107999999999995</v>
      </c>
      <c r="AI16">
        <v>0</v>
      </c>
      <c r="AJ16">
        <v>0</v>
      </c>
      <c r="AK16">
        <v>13.149839999999998</v>
      </c>
      <c r="AL16">
        <v>3.2461000000000007</v>
      </c>
      <c r="AM16">
        <v>0</v>
      </c>
      <c r="AN16">
        <v>0</v>
      </c>
      <c r="AO16">
        <v>0</v>
      </c>
      <c r="AP16">
        <v>1.1386878705485703</v>
      </c>
      <c r="AQ16">
        <v>0</v>
      </c>
      <c r="AR16">
        <v>2.8039999999999998</v>
      </c>
      <c r="AS16">
        <v>2.3919000000000001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515.75660078624401</v>
      </c>
      <c r="DN16">
        <v>18.983333820244056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44.998038446449584</v>
      </c>
      <c r="L17">
        <v>11.995852773457752</v>
      </c>
      <c r="M17">
        <v>0</v>
      </c>
      <c r="N17">
        <v>29.997860340589884</v>
      </c>
      <c r="O17">
        <v>50.376531847334007</v>
      </c>
      <c r="P17">
        <v>67.836170655961226</v>
      </c>
      <c r="Q17">
        <v>0</v>
      </c>
      <c r="R17">
        <v>4.9991356957649096</v>
      </c>
      <c r="S17">
        <v>0</v>
      </c>
      <c r="T17">
        <v>0</v>
      </c>
      <c r="U17">
        <v>275.80834100834841</v>
      </c>
      <c r="V17">
        <v>0</v>
      </c>
      <c r="W17">
        <v>4.9991356957649096</v>
      </c>
      <c r="X17">
        <v>12.001680672268906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4.1858595999999997</v>
      </c>
      <c r="AF17">
        <v>0</v>
      </c>
      <c r="AG17">
        <v>0</v>
      </c>
      <c r="AH17">
        <v>4.8107999999999995</v>
      </c>
      <c r="AI17">
        <v>0</v>
      </c>
      <c r="AJ17">
        <v>0</v>
      </c>
      <c r="AK17">
        <v>13.149839999999998</v>
      </c>
      <c r="AL17">
        <v>3.2461000000000007</v>
      </c>
      <c r="AM17">
        <v>0</v>
      </c>
      <c r="AN17">
        <v>0</v>
      </c>
      <c r="AO17">
        <v>0</v>
      </c>
      <c r="AP17">
        <v>1.1386878705485703</v>
      </c>
      <c r="AQ17">
        <v>0</v>
      </c>
      <c r="AR17">
        <v>2.8039999999999998</v>
      </c>
      <c r="AS17">
        <v>2.3919000000000001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515.75660078624401</v>
      </c>
      <c r="DN17">
        <v>18.983333820244056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44.998038446449584</v>
      </c>
      <c r="L18">
        <v>11.995852773457752</v>
      </c>
      <c r="M18">
        <v>0</v>
      </c>
      <c r="N18">
        <v>29.997860340589884</v>
      </c>
      <c r="O18">
        <v>50.376531847334007</v>
      </c>
      <c r="P18">
        <v>67.836170655961226</v>
      </c>
      <c r="Q18">
        <v>0</v>
      </c>
      <c r="R18">
        <v>4.9991356957649096</v>
      </c>
      <c r="S18">
        <v>0</v>
      </c>
      <c r="T18">
        <v>0</v>
      </c>
      <c r="U18">
        <v>275.80834100834841</v>
      </c>
      <c r="V18">
        <v>0</v>
      </c>
      <c r="W18">
        <v>4.9991356957649096</v>
      </c>
      <c r="X18">
        <v>12.001680672268906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4.1858595999999997</v>
      </c>
      <c r="AF18">
        <v>0</v>
      </c>
      <c r="AG18">
        <v>0</v>
      </c>
      <c r="AH18">
        <v>4.8107999999999995</v>
      </c>
      <c r="AI18">
        <v>0</v>
      </c>
      <c r="AJ18">
        <v>0</v>
      </c>
      <c r="AK18">
        <v>13.149839999999998</v>
      </c>
      <c r="AL18">
        <v>3.2461000000000007</v>
      </c>
      <c r="AM18">
        <v>0</v>
      </c>
      <c r="AN18">
        <v>0</v>
      </c>
      <c r="AO18">
        <v>0</v>
      </c>
      <c r="AP18">
        <v>1.1386878705485703</v>
      </c>
      <c r="AQ18">
        <v>0</v>
      </c>
      <c r="AR18">
        <v>2.8039999999999998</v>
      </c>
      <c r="AS18">
        <v>2.3919000000000001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515.75660078624401</v>
      </c>
      <c r="DN18">
        <v>18.983333820244056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44.998038446449584</v>
      </c>
      <c r="L19">
        <v>11.995852773457752</v>
      </c>
      <c r="M19">
        <v>0</v>
      </c>
      <c r="N19">
        <v>29.997860340589884</v>
      </c>
      <c r="O19">
        <v>50.376531847334007</v>
      </c>
      <c r="P19">
        <v>67.836170655961226</v>
      </c>
      <c r="Q19">
        <v>0</v>
      </c>
      <c r="R19">
        <v>4.9991356957649096</v>
      </c>
      <c r="S19">
        <v>0</v>
      </c>
      <c r="T19">
        <v>0</v>
      </c>
      <c r="U19">
        <v>275.80834100834841</v>
      </c>
      <c r="V19">
        <v>0</v>
      </c>
      <c r="W19">
        <v>4.9991356957649096</v>
      </c>
      <c r="X19">
        <v>12.001680672268906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4.1858595999999997</v>
      </c>
      <c r="AF19">
        <v>0</v>
      </c>
      <c r="AG19">
        <v>0</v>
      </c>
      <c r="AH19">
        <v>4.8107999999999995</v>
      </c>
      <c r="AI19">
        <v>0</v>
      </c>
      <c r="AJ19">
        <v>0</v>
      </c>
      <c r="AK19">
        <v>13.149839999999998</v>
      </c>
      <c r="AL19">
        <v>3.2461000000000007</v>
      </c>
      <c r="AM19">
        <v>0</v>
      </c>
      <c r="AN19">
        <v>0</v>
      </c>
      <c r="AO19">
        <v>0</v>
      </c>
      <c r="AP19">
        <v>1.1386878705485703</v>
      </c>
      <c r="AQ19">
        <v>0</v>
      </c>
      <c r="AR19">
        <v>12.618000000000004</v>
      </c>
      <c r="AS19">
        <v>2.3919000000000001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525.22220378624411</v>
      </c>
      <c r="DN19">
        <v>19.331730820244061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44.998038446449584</v>
      </c>
      <c r="L20">
        <v>11.995852773457752</v>
      </c>
      <c r="M20">
        <v>0</v>
      </c>
      <c r="N20">
        <v>29.997860340589884</v>
      </c>
      <c r="O20">
        <v>50.376531847334007</v>
      </c>
      <c r="P20">
        <v>67.836170655961226</v>
      </c>
      <c r="Q20">
        <v>0</v>
      </c>
      <c r="R20">
        <v>4.9991356957649096</v>
      </c>
      <c r="S20">
        <v>0</v>
      </c>
      <c r="T20">
        <v>0</v>
      </c>
      <c r="U20">
        <v>275.80834100834841</v>
      </c>
      <c r="V20">
        <v>0</v>
      </c>
      <c r="W20">
        <v>4.9991356957649096</v>
      </c>
      <c r="X20">
        <v>12.001680672268906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4.1858595999999997</v>
      </c>
      <c r="AF20">
        <v>0</v>
      </c>
      <c r="AG20">
        <v>0</v>
      </c>
      <c r="AH20">
        <v>4.8107999999999995</v>
      </c>
      <c r="AI20">
        <v>0</v>
      </c>
      <c r="AJ20">
        <v>0</v>
      </c>
      <c r="AK20">
        <v>13.149839999999998</v>
      </c>
      <c r="AL20">
        <v>3.2461000000000007</v>
      </c>
      <c r="AM20">
        <v>0</v>
      </c>
      <c r="AN20">
        <v>0</v>
      </c>
      <c r="AO20">
        <v>0</v>
      </c>
      <c r="AP20">
        <v>1.1386878705485703</v>
      </c>
      <c r="AQ20">
        <v>0</v>
      </c>
      <c r="AR20">
        <v>12.618000000000004</v>
      </c>
      <c r="AS20">
        <v>2.3919000000000001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525.22220378624411</v>
      </c>
      <c r="DN20">
        <v>19.331730820244061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44.998038446449584</v>
      </c>
      <c r="L21">
        <v>11.995852773457752</v>
      </c>
      <c r="M21">
        <v>0</v>
      </c>
      <c r="N21">
        <v>29.997860340589884</v>
      </c>
      <c r="O21">
        <v>50.376531847334007</v>
      </c>
      <c r="P21">
        <v>67.836170655961226</v>
      </c>
      <c r="Q21">
        <v>0</v>
      </c>
      <c r="R21">
        <v>4.9991356957649096</v>
      </c>
      <c r="S21">
        <v>0</v>
      </c>
      <c r="T21">
        <v>0</v>
      </c>
      <c r="U21">
        <v>275.80834100834841</v>
      </c>
      <c r="V21">
        <v>0</v>
      </c>
      <c r="W21">
        <v>4.9991356957649096</v>
      </c>
      <c r="X21">
        <v>12.001680672268906</v>
      </c>
      <c r="Y21">
        <v>0</v>
      </c>
      <c r="Z21">
        <v>0.27940000000000004</v>
      </c>
      <c r="AA21">
        <v>0</v>
      </c>
      <c r="AB21">
        <v>0</v>
      </c>
      <c r="AC21">
        <v>0</v>
      </c>
      <c r="AD21">
        <v>0</v>
      </c>
      <c r="AE21">
        <v>4.1858595999999997</v>
      </c>
      <c r="AF21">
        <v>0</v>
      </c>
      <c r="AG21">
        <v>0</v>
      </c>
      <c r="AH21">
        <v>4.8107999999999995</v>
      </c>
      <c r="AI21">
        <v>0</v>
      </c>
      <c r="AJ21">
        <v>0</v>
      </c>
      <c r="AK21">
        <v>13.149839999999998</v>
      </c>
      <c r="AL21">
        <v>3.2461000000000007</v>
      </c>
      <c r="AM21">
        <v>0</v>
      </c>
      <c r="AN21">
        <v>0</v>
      </c>
      <c r="AO21">
        <v>0</v>
      </c>
      <c r="AP21">
        <v>1.1386878705485703</v>
      </c>
      <c r="AQ21">
        <v>0</v>
      </c>
      <c r="AR21">
        <v>2.2432000000000003</v>
      </c>
      <c r="AS21">
        <v>2.3919000000000001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515.48519048624405</v>
      </c>
      <c r="DN21">
        <v>18.973344120244057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44.998038446449584</v>
      </c>
      <c r="L22">
        <v>11.995852773457752</v>
      </c>
      <c r="M22">
        <v>0</v>
      </c>
      <c r="N22">
        <v>29.997860340589884</v>
      </c>
      <c r="O22">
        <v>50.376531847334007</v>
      </c>
      <c r="P22">
        <v>67.836170655961226</v>
      </c>
      <c r="Q22">
        <v>0</v>
      </c>
      <c r="R22">
        <v>4.9991356957649096</v>
      </c>
      <c r="S22">
        <v>0</v>
      </c>
      <c r="T22">
        <v>0</v>
      </c>
      <c r="U22">
        <v>275.80834100834841</v>
      </c>
      <c r="V22">
        <v>0</v>
      </c>
      <c r="W22">
        <v>4.9991356957649096</v>
      </c>
      <c r="X22">
        <v>11.99920223374551</v>
      </c>
      <c r="Y22">
        <v>0</v>
      </c>
      <c r="Z22">
        <v>0.27940000000000004</v>
      </c>
      <c r="AA22">
        <v>0</v>
      </c>
      <c r="AB22">
        <v>0</v>
      </c>
      <c r="AC22">
        <v>0</v>
      </c>
      <c r="AD22">
        <v>0</v>
      </c>
      <c r="AE22">
        <v>4.1858595999999997</v>
      </c>
      <c r="AF22">
        <v>0</v>
      </c>
      <c r="AG22">
        <v>0</v>
      </c>
      <c r="AH22">
        <v>4.8107999999999995</v>
      </c>
      <c r="AI22">
        <v>0</v>
      </c>
      <c r="AJ22">
        <v>0</v>
      </c>
      <c r="AK22">
        <v>13.149839999999998</v>
      </c>
      <c r="AL22">
        <v>3.2461000000000007</v>
      </c>
      <c r="AM22">
        <v>0</v>
      </c>
      <c r="AN22">
        <v>0</v>
      </c>
      <c r="AO22">
        <v>0</v>
      </c>
      <c r="AP22">
        <v>1.1386878705485703</v>
      </c>
      <c r="AQ22">
        <v>0</v>
      </c>
      <c r="AR22">
        <v>1.6824000000000001</v>
      </c>
      <c r="AS22">
        <v>2.3919000000000001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514.9419084322883</v>
      </c>
      <c r="DN22">
        <v>18.953347735676473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44.998038446449584</v>
      </c>
      <c r="L23">
        <v>11.995852773457752</v>
      </c>
      <c r="M23">
        <v>0</v>
      </c>
      <c r="N23">
        <v>29.997860340589884</v>
      </c>
      <c r="O23">
        <v>50.376531847334007</v>
      </c>
      <c r="P23">
        <v>67.836170655961226</v>
      </c>
      <c r="Q23">
        <v>0</v>
      </c>
      <c r="R23">
        <v>4.9991356957649096</v>
      </c>
      <c r="S23">
        <v>0</v>
      </c>
      <c r="T23">
        <v>0</v>
      </c>
      <c r="U23">
        <v>275.80834100834841</v>
      </c>
      <c r="V23">
        <v>0</v>
      </c>
      <c r="W23">
        <v>4.9991356957649096</v>
      </c>
      <c r="X23">
        <v>11.519762139565721</v>
      </c>
      <c r="Y23">
        <v>0</v>
      </c>
      <c r="Z23">
        <v>0.27940000000000004</v>
      </c>
      <c r="AA23">
        <v>0</v>
      </c>
      <c r="AB23">
        <v>0</v>
      </c>
      <c r="AC23">
        <v>0</v>
      </c>
      <c r="AD23">
        <v>0</v>
      </c>
      <c r="AE23">
        <v>4.1858595999999997</v>
      </c>
      <c r="AF23">
        <v>0</v>
      </c>
      <c r="AG23">
        <v>0</v>
      </c>
      <c r="AH23">
        <v>4.8107999999999995</v>
      </c>
      <c r="AI23">
        <v>0</v>
      </c>
      <c r="AJ23">
        <v>0</v>
      </c>
      <c r="AK23">
        <v>13.149839999999998</v>
      </c>
      <c r="AL23">
        <v>3.2461000000000007</v>
      </c>
      <c r="AM23">
        <v>0</v>
      </c>
      <c r="AN23">
        <v>0</v>
      </c>
      <c r="AO23">
        <v>0</v>
      </c>
      <c r="AP23">
        <v>1.1386878705485703</v>
      </c>
      <c r="AQ23">
        <v>0</v>
      </c>
      <c r="AR23">
        <v>1.6824000000000001</v>
      </c>
      <c r="AS23">
        <v>2.3919000000000001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514.47948852295929</v>
      </c>
      <c r="DN23">
        <v>18.936327550825716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44.998038446449584</v>
      </c>
      <c r="L24">
        <v>11.995852773457752</v>
      </c>
      <c r="M24">
        <v>0</v>
      </c>
      <c r="N24">
        <v>29.997860340589884</v>
      </c>
      <c r="O24">
        <v>50.376531847334007</v>
      </c>
      <c r="P24">
        <v>67.836170655961226</v>
      </c>
      <c r="Q24">
        <v>0</v>
      </c>
      <c r="R24">
        <v>4.9991356957649096</v>
      </c>
      <c r="S24">
        <v>0</v>
      </c>
      <c r="T24">
        <v>0</v>
      </c>
      <c r="U24">
        <v>275.80834100834841</v>
      </c>
      <c r="V24">
        <v>0</v>
      </c>
      <c r="W24">
        <v>4.9991356957649096</v>
      </c>
      <c r="X24">
        <v>11.995208540076337</v>
      </c>
      <c r="Y24">
        <v>0</v>
      </c>
      <c r="Z24">
        <v>0.27940000000000004</v>
      </c>
      <c r="AA24">
        <v>0</v>
      </c>
      <c r="AB24">
        <v>0</v>
      </c>
      <c r="AC24">
        <v>0</v>
      </c>
      <c r="AD24">
        <v>0</v>
      </c>
      <c r="AE24">
        <v>4.1858595999999997</v>
      </c>
      <c r="AF24">
        <v>0</v>
      </c>
      <c r="AG24">
        <v>0</v>
      </c>
      <c r="AH24">
        <v>9.621599999999999</v>
      </c>
      <c r="AI24">
        <v>0</v>
      </c>
      <c r="AJ24">
        <v>0</v>
      </c>
      <c r="AK24">
        <v>13.149839999999998</v>
      </c>
      <c r="AL24">
        <v>3.2461000000000007</v>
      </c>
      <c r="AM24">
        <v>0</v>
      </c>
      <c r="AN24">
        <v>0</v>
      </c>
      <c r="AO24">
        <v>0</v>
      </c>
      <c r="AP24">
        <v>1.1386878705485703</v>
      </c>
      <c r="AQ24">
        <v>0</v>
      </c>
      <c r="AR24">
        <v>1.6824000000000001</v>
      </c>
      <c r="AS24">
        <v>2.3919000000000001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519.57807310554438</v>
      </c>
      <c r="DN24">
        <v>19.123989368751282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44.998038446449584</v>
      </c>
      <c r="L25">
        <v>11.995852773457752</v>
      </c>
      <c r="M25">
        <v>0</v>
      </c>
      <c r="N25">
        <v>29.997860340589884</v>
      </c>
      <c r="O25">
        <v>50.376531847334007</v>
      </c>
      <c r="P25">
        <v>67.836170655961226</v>
      </c>
      <c r="Q25">
        <v>0</v>
      </c>
      <c r="R25">
        <v>4.9991356957649096</v>
      </c>
      <c r="S25">
        <v>0</v>
      </c>
      <c r="T25">
        <v>0</v>
      </c>
      <c r="U25">
        <v>275.80834100834841</v>
      </c>
      <c r="V25">
        <v>0</v>
      </c>
      <c r="W25">
        <v>4.9991356957649096</v>
      </c>
      <c r="X25">
        <v>11.995208540076337</v>
      </c>
      <c r="Y25">
        <v>0</v>
      </c>
      <c r="Z25">
        <v>0.27940000000000004</v>
      </c>
      <c r="AA25">
        <v>0</v>
      </c>
      <c r="AB25">
        <v>3.345368000000001</v>
      </c>
      <c r="AC25">
        <v>0</v>
      </c>
      <c r="AD25">
        <v>2.3149500000000001</v>
      </c>
      <c r="AE25">
        <v>4.1858595999999997</v>
      </c>
      <c r="AF25">
        <v>0</v>
      </c>
      <c r="AG25">
        <v>0</v>
      </c>
      <c r="AH25">
        <v>14.432400000000003</v>
      </c>
      <c r="AI25">
        <v>0</v>
      </c>
      <c r="AJ25">
        <v>0</v>
      </c>
      <c r="AK25">
        <v>13.149839999999998</v>
      </c>
      <c r="AL25">
        <v>3.2461000000000007</v>
      </c>
      <c r="AM25">
        <v>0</v>
      </c>
      <c r="AN25">
        <v>0</v>
      </c>
      <c r="AO25">
        <v>0</v>
      </c>
      <c r="AP25">
        <v>1.1386878705485703</v>
      </c>
      <c r="AQ25">
        <v>0</v>
      </c>
      <c r="AR25">
        <v>2.8039999999999998</v>
      </c>
      <c r="AS25">
        <v>2.5627499999999999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530.92403435772144</v>
      </c>
      <c r="DN25">
        <v>19.541596116574322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44.998038446449584</v>
      </c>
      <c r="L26">
        <v>11.995852773457752</v>
      </c>
      <c r="M26">
        <v>0</v>
      </c>
      <c r="N26">
        <v>29.997860340589884</v>
      </c>
      <c r="O26">
        <v>50.376531847334007</v>
      </c>
      <c r="P26">
        <v>67.836170655961226</v>
      </c>
      <c r="Q26">
        <v>0</v>
      </c>
      <c r="R26">
        <v>4.9991356957649096</v>
      </c>
      <c r="S26">
        <v>0</v>
      </c>
      <c r="T26">
        <v>0</v>
      </c>
      <c r="U26">
        <v>275.80834100834841</v>
      </c>
      <c r="V26">
        <v>0</v>
      </c>
      <c r="W26">
        <v>4.9991356957649096</v>
      </c>
      <c r="X26">
        <v>11.995208540076337</v>
      </c>
      <c r="Y26">
        <v>0</v>
      </c>
      <c r="Z26">
        <v>0.27940000000000004</v>
      </c>
      <c r="AA26">
        <v>1.7858103799901544</v>
      </c>
      <c r="AB26">
        <v>3.345368000000001</v>
      </c>
      <c r="AC26">
        <v>0</v>
      </c>
      <c r="AD26">
        <v>4.6299000000000001</v>
      </c>
      <c r="AE26">
        <v>8.3717191999999994</v>
      </c>
      <c r="AF26">
        <v>0</v>
      </c>
      <c r="AG26">
        <v>0</v>
      </c>
      <c r="AH26">
        <v>19.243199999999998</v>
      </c>
      <c r="AI26">
        <v>0.96990000000000021</v>
      </c>
      <c r="AJ26">
        <v>0</v>
      </c>
      <c r="AK26">
        <v>13.149839999999998</v>
      </c>
      <c r="AL26">
        <v>3.2461000000000007</v>
      </c>
      <c r="AM26">
        <v>1.32054</v>
      </c>
      <c r="AN26">
        <v>0</v>
      </c>
      <c r="AO26">
        <v>0</v>
      </c>
      <c r="AP26">
        <v>1.1386878705485703</v>
      </c>
      <c r="AQ26">
        <v>0</v>
      </c>
      <c r="AR26">
        <v>2.8039999999999998</v>
      </c>
      <c r="AS26">
        <v>2.5627499999999999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545.76558519869536</v>
      </c>
      <c r="DN26">
        <v>20.087905255590645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44.998038446449584</v>
      </c>
      <c r="L27">
        <v>11.995852773457752</v>
      </c>
      <c r="M27">
        <v>0</v>
      </c>
      <c r="N27">
        <v>29.997860340589884</v>
      </c>
      <c r="O27">
        <v>50.376531847334007</v>
      </c>
      <c r="P27">
        <v>67.836170655961226</v>
      </c>
      <c r="Q27">
        <v>0</v>
      </c>
      <c r="R27">
        <v>4.9991356957649096</v>
      </c>
      <c r="S27">
        <v>0</v>
      </c>
      <c r="T27">
        <v>0</v>
      </c>
      <c r="U27">
        <v>275.80834100834841</v>
      </c>
      <c r="V27">
        <v>0</v>
      </c>
      <c r="W27">
        <v>4.9968387495175612</v>
      </c>
      <c r="X27">
        <v>24.981406699389758</v>
      </c>
      <c r="Y27">
        <v>0</v>
      </c>
      <c r="Z27">
        <v>0.83819999999999995</v>
      </c>
      <c r="AA27">
        <v>3.5716207599803096</v>
      </c>
      <c r="AB27">
        <v>6.690736000000002</v>
      </c>
      <c r="AC27">
        <v>0.64679999999999993</v>
      </c>
      <c r="AD27">
        <v>6.7099999999999991</v>
      </c>
      <c r="AE27">
        <v>12.5575788</v>
      </c>
      <c r="AF27">
        <v>0</v>
      </c>
      <c r="AG27">
        <v>0</v>
      </c>
      <c r="AH27">
        <v>26.459400000000002</v>
      </c>
      <c r="AI27">
        <v>4.1524652000000009</v>
      </c>
      <c r="AJ27">
        <v>0</v>
      </c>
      <c r="AK27">
        <v>13.149839999999998</v>
      </c>
      <c r="AL27">
        <v>3.2461000000000007</v>
      </c>
      <c r="AM27">
        <v>2.6817120000000001</v>
      </c>
      <c r="AN27">
        <v>0</v>
      </c>
      <c r="AO27">
        <v>0</v>
      </c>
      <c r="AP27">
        <v>1.1386878705485703</v>
      </c>
      <c r="AQ27">
        <v>0</v>
      </c>
      <c r="AR27">
        <v>2.8039999999999998</v>
      </c>
      <c r="AS27">
        <v>3.0752999999999999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582.28067211936241</v>
      </c>
      <c r="DN27">
        <v>21.431944727979481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44.998038446449584</v>
      </c>
      <c r="L28">
        <v>11.995852773457752</v>
      </c>
      <c r="M28">
        <v>0</v>
      </c>
      <c r="N28">
        <v>29.997860340589884</v>
      </c>
      <c r="O28">
        <v>50.376531847334007</v>
      </c>
      <c r="P28">
        <v>67.836170655961226</v>
      </c>
      <c r="Q28">
        <v>0</v>
      </c>
      <c r="R28">
        <v>4.9991356957649096</v>
      </c>
      <c r="S28">
        <v>0</v>
      </c>
      <c r="T28">
        <v>0</v>
      </c>
      <c r="U28">
        <v>275.80834100834841</v>
      </c>
      <c r="V28">
        <v>0</v>
      </c>
      <c r="W28">
        <v>4.9968387495175612</v>
      </c>
      <c r="X28">
        <v>24.981406699389758</v>
      </c>
      <c r="Y28">
        <v>0</v>
      </c>
      <c r="Z28">
        <v>4.9688496000000004</v>
      </c>
      <c r="AA28">
        <v>6.6215441055814726</v>
      </c>
      <c r="AB28">
        <v>10.036104000000002</v>
      </c>
      <c r="AC28">
        <v>4.9205309999999995</v>
      </c>
      <c r="AD28">
        <v>6.9609540000000001</v>
      </c>
      <c r="AE28">
        <v>12.5575788</v>
      </c>
      <c r="AF28">
        <v>0</v>
      </c>
      <c r="AG28">
        <v>0</v>
      </c>
      <c r="AH28">
        <v>33.67560000000001</v>
      </c>
      <c r="AI28">
        <v>4.1524652000000009</v>
      </c>
      <c r="AJ28">
        <v>0</v>
      </c>
      <c r="AK28">
        <v>13.149839999999998</v>
      </c>
      <c r="AL28">
        <v>3.2461000000000007</v>
      </c>
      <c r="AM28">
        <v>4.0144416000000005</v>
      </c>
      <c r="AN28">
        <v>0</v>
      </c>
      <c r="AO28">
        <v>0</v>
      </c>
      <c r="AP28">
        <v>1.1386878705485703</v>
      </c>
      <c r="AQ28">
        <v>0</v>
      </c>
      <c r="AR28">
        <v>2.8039999999999998</v>
      </c>
      <c r="AS28">
        <v>3.0752999999999999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605.04237428508793</v>
      </c>
      <c r="DN28">
        <v>22.269798107855266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44.998038446449584</v>
      </c>
      <c r="L29">
        <v>11.996315338474721</v>
      </c>
      <c r="M29">
        <v>0</v>
      </c>
      <c r="N29">
        <v>29.997860340589884</v>
      </c>
      <c r="O29">
        <v>50.376531847334007</v>
      </c>
      <c r="P29">
        <v>67.836170655961226</v>
      </c>
      <c r="Q29">
        <v>0</v>
      </c>
      <c r="R29">
        <v>4.9991356957649096</v>
      </c>
      <c r="S29">
        <v>0</v>
      </c>
      <c r="T29">
        <v>0</v>
      </c>
      <c r="U29">
        <v>275.80834100834841</v>
      </c>
      <c r="V29">
        <v>0</v>
      </c>
      <c r="W29">
        <v>4.999239041333797</v>
      </c>
      <c r="X29">
        <v>24.975672363500379</v>
      </c>
      <c r="Y29">
        <v>0</v>
      </c>
      <c r="Z29">
        <v>4.9688496000000004</v>
      </c>
      <c r="AA29">
        <v>10.032642584214351</v>
      </c>
      <c r="AB29">
        <v>10.036104000000002</v>
      </c>
      <c r="AC29">
        <v>4.9205309999999995</v>
      </c>
      <c r="AD29">
        <v>6.9609540000000001</v>
      </c>
      <c r="AE29">
        <v>12.5575788</v>
      </c>
      <c r="AF29">
        <v>0</v>
      </c>
      <c r="AG29">
        <v>0</v>
      </c>
      <c r="AH29">
        <v>33.67560000000001</v>
      </c>
      <c r="AI29">
        <v>4.1524652000000009</v>
      </c>
      <c r="AJ29">
        <v>0</v>
      </c>
      <c r="AK29">
        <v>13.149839999999998</v>
      </c>
      <c r="AL29">
        <v>3.2461000000000007</v>
      </c>
      <c r="AM29">
        <v>4.0144416000000005</v>
      </c>
      <c r="AN29">
        <v>0</v>
      </c>
      <c r="AO29">
        <v>0</v>
      </c>
      <c r="AP29">
        <v>1.3013575663412231</v>
      </c>
      <c r="AQ29">
        <v>0</v>
      </c>
      <c r="AR29">
        <v>2.8039999999999998</v>
      </c>
      <c r="AS29">
        <v>6.2872799999999991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611.58437195614079</v>
      </c>
      <c r="DN29">
        <v>22.51067713217201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44.998062015503869</v>
      </c>
      <c r="L30">
        <v>11.996315338474721</v>
      </c>
      <c r="M30">
        <v>0</v>
      </c>
      <c r="N30">
        <v>29.997860340589884</v>
      </c>
      <c r="O30">
        <v>50.376531847334007</v>
      </c>
      <c r="P30">
        <v>67.836170655961226</v>
      </c>
      <c r="Q30">
        <v>0</v>
      </c>
      <c r="R30">
        <v>4.9991356957649096</v>
      </c>
      <c r="S30">
        <v>0</v>
      </c>
      <c r="T30">
        <v>0</v>
      </c>
      <c r="U30">
        <v>275.80834100834841</v>
      </c>
      <c r="V30">
        <v>0</v>
      </c>
      <c r="W30">
        <v>4.999239041333797</v>
      </c>
      <c r="X30">
        <v>24.975672363500379</v>
      </c>
      <c r="Y30">
        <v>0</v>
      </c>
      <c r="Z30">
        <v>4.9688496000000004</v>
      </c>
      <c r="AA30">
        <v>10.032642584214351</v>
      </c>
      <c r="AB30">
        <v>10.036104000000002</v>
      </c>
      <c r="AC30">
        <v>4.9205309999999995</v>
      </c>
      <c r="AD30">
        <v>6.9609540000000001</v>
      </c>
      <c r="AE30">
        <v>12.5575788</v>
      </c>
      <c r="AF30">
        <v>0</v>
      </c>
      <c r="AG30">
        <v>0</v>
      </c>
      <c r="AH30">
        <v>33.67560000000001</v>
      </c>
      <c r="AI30">
        <v>4.1524652000000009</v>
      </c>
      <c r="AJ30">
        <v>0</v>
      </c>
      <c r="AK30">
        <v>13.149839999999998</v>
      </c>
      <c r="AL30">
        <v>3.2461000000000007</v>
      </c>
      <c r="AM30">
        <v>4.0144416000000005</v>
      </c>
      <c r="AN30">
        <v>0</v>
      </c>
      <c r="AO30">
        <v>0</v>
      </c>
      <c r="AP30">
        <v>1.3013575663412231</v>
      </c>
      <c r="AQ30">
        <v>0</v>
      </c>
      <c r="AR30">
        <v>2.8039999999999998</v>
      </c>
      <c r="AS30">
        <v>6.2872799999999991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611.5843946884936</v>
      </c>
      <c r="DN30">
        <v>22.510677968873434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44.99821237039685</v>
      </c>
      <c r="L31">
        <v>11.996315338474721</v>
      </c>
      <c r="M31">
        <v>0</v>
      </c>
      <c r="N31">
        <v>29.997860340589884</v>
      </c>
      <c r="O31">
        <v>50.376531847334007</v>
      </c>
      <c r="P31">
        <v>67.836170655961226</v>
      </c>
      <c r="Q31">
        <v>0</v>
      </c>
      <c r="R31">
        <v>4.9991356957649096</v>
      </c>
      <c r="S31">
        <v>0</v>
      </c>
      <c r="T31">
        <v>0</v>
      </c>
      <c r="U31">
        <v>275.80834100834841</v>
      </c>
      <c r="V31">
        <v>0</v>
      </c>
      <c r="W31">
        <v>11.486572162007985</v>
      </c>
      <c r="X31">
        <v>24.975672363500379</v>
      </c>
      <c r="Y31">
        <v>0</v>
      </c>
      <c r="Z31">
        <v>4.9688496000000004</v>
      </c>
      <c r="AA31">
        <v>10.032642584214351</v>
      </c>
      <c r="AB31">
        <v>10.036104000000002</v>
      </c>
      <c r="AC31">
        <v>4.9205309999999995</v>
      </c>
      <c r="AD31">
        <v>6.9609540000000001</v>
      </c>
      <c r="AE31">
        <v>12.5575788</v>
      </c>
      <c r="AF31">
        <v>0</v>
      </c>
      <c r="AG31">
        <v>0</v>
      </c>
      <c r="AH31">
        <v>33.67560000000001</v>
      </c>
      <c r="AI31">
        <v>4.1524652000000009</v>
      </c>
      <c r="AJ31">
        <v>0</v>
      </c>
      <c r="AK31">
        <v>13.149839999999998</v>
      </c>
      <c r="AL31">
        <v>3.2461000000000007</v>
      </c>
      <c r="AM31">
        <v>4.0144416000000005</v>
      </c>
      <c r="AN31">
        <v>0</v>
      </c>
      <c r="AO31">
        <v>0</v>
      </c>
      <c r="AP31">
        <v>1.3013575663412231</v>
      </c>
      <c r="AQ31">
        <v>0</v>
      </c>
      <c r="AR31">
        <v>2.8039999999999998</v>
      </c>
      <c r="AS31">
        <v>6.2872799999999991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617.84157237144495</v>
      </c>
      <c r="DN31">
        <v>22.740983761489257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44.997817229336434</v>
      </c>
      <c r="L32">
        <v>11.996315338474721</v>
      </c>
      <c r="M32">
        <v>0</v>
      </c>
      <c r="N32">
        <v>29.997860340589884</v>
      </c>
      <c r="O32">
        <v>50.376531847334007</v>
      </c>
      <c r="P32">
        <v>67.836170655961226</v>
      </c>
      <c r="Q32">
        <v>0</v>
      </c>
      <c r="R32">
        <v>4.9991356957649096</v>
      </c>
      <c r="S32">
        <v>0</v>
      </c>
      <c r="T32">
        <v>0</v>
      </c>
      <c r="U32">
        <v>275.80834100834841</v>
      </c>
      <c r="V32">
        <v>5.266926406926407</v>
      </c>
      <c r="W32">
        <v>11.486572162007985</v>
      </c>
      <c r="X32">
        <v>24.975672363500379</v>
      </c>
      <c r="Y32">
        <v>0</v>
      </c>
      <c r="Z32">
        <v>4.9688496000000004</v>
      </c>
      <c r="AA32">
        <v>6.6215441055814726</v>
      </c>
      <c r="AB32">
        <v>10.036104000000002</v>
      </c>
      <c r="AC32">
        <v>4.9205309999999995</v>
      </c>
      <c r="AD32">
        <v>6.9609540000000001</v>
      </c>
      <c r="AE32">
        <v>12.5575788</v>
      </c>
      <c r="AF32">
        <v>0</v>
      </c>
      <c r="AG32">
        <v>0</v>
      </c>
      <c r="AH32">
        <v>33.67560000000001</v>
      </c>
      <c r="AI32">
        <v>4.1524652000000009</v>
      </c>
      <c r="AJ32">
        <v>0</v>
      </c>
      <c r="AK32">
        <v>13.149839999999998</v>
      </c>
      <c r="AL32">
        <v>3.2461000000000007</v>
      </c>
      <c r="AM32">
        <v>4.0144416000000005</v>
      </c>
      <c r="AN32">
        <v>0</v>
      </c>
      <c r="AO32">
        <v>0</v>
      </c>
      <c r="AP32">
        <v>1.3013575663412231</v>
      </c>
      <c r="AQ32">
        <v>0</v>
      </c>
      <c r="AR32">
        <v>2.8039999999999998</v>
      </c>
      <c r="AS32">
        <v>6.2872799999999991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619.6312144162614</v>
      </c>
      <c r="DN32">
        <v>22.806774503905739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43.400358347820038</v>
      </c>
      <c r="L33">
        <v>11.996315338474721</v>
      </c>
      <c r="M33">
        <v>0</v>
      </c>
      <c r="N33">
        <v>29.997860340589884</v>
      </c>
      <c r="O33">
        <v>50.376531847334007</v>
      </c>
      <c r="P33">
        <v>67.836170655961226</v>
      </c>
      <c r="Q33">
        <v>0</v>
      </c>
      <c r="R33">
        <v>4.9991356957649096</v>
      </c>
      <c r="S33">
        <v>0</v>
      </c>
      <c r="T33">
        <v>0</v>
      </c>
      <c r="U33">
        <v>284.6043714372085</v>
      </c>
      <c r="V33">
        <v>0</v>
      </c>
      <c r="W33">
        <v>4.999239041333797</v>
      </c>
      <c r="X33">
        <v>24.092328537230689</v>
      </c>
      <c r="Y33">
        <v>0</v>
      </c>
      <c r="Z33">
        <v>1.6562832000000003</v>
      </c>
      <c r="AA33">
        <v>3.4110984786328795</v>
      </c>
      <c r="AB33">
        <v>10.036104000000002</v>
      </c>
      <c r="AC33">
        <v>4.9205309999999995</v>
      </c>
      <c r="AD33">
        <v>6.9609540000000001</v>
      </c>
      <c r="AE33">
        <v>12.5575788</v>
      </c>
      <c r="AF33">
        <v>0</v>
      </c>
      <c r="AG33">
        <v>0</v>
      </c>
      <c r="AH33">
        <v>33.67560000000001</v>
      </c>
      <c r="AI33">
        <v>0.96990000000000021</v>
      </c>
      <c r="AJ33">
        <v>0</v>
      </c>
      <c r="AK33">
        <v>13.149839999999998</v>
      </c>
      <c r="AL33">
        <v>3.2461000000000007</v>
      </c>
      <c r="AM33">
        <v>4.0144416000000005</v>
      </c>
      <c r="AN33">
        <v>0</v>
      </c>
      <c r="AO33">
        <v>0</v>
      </c>
      <c r="AP33">
        <v>1.3013575663412231</v>
      </c>
      <c r="AQ33">
        <v>0</v>
      </c>
      <c r="AR33">
        <v>12.618000000000004</v>
      </c>
      <c r="AS33">
        <v>6.2872799999999991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614.48991432345633</v>
      </c>
      <c r="DN33">
        <v>22.617465563235758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44.99752704385115</v>
      </c>
      <c r="L34">
        <v>11.996315338474721</v>
      </c>
      <c r="M34">
        <v>0</v>
      </c>
      <c r="N34">
        <v>29.997860340589884</v>
      </c>
      <c r="O34">
        <v>50.376531847334007</v>
      </c>
      <c r="P34">
        <v>67.836170655961226</v>
      </c>
      <c r="Q34">
        <v>0</v>
      </c>
      <c r="R34">
        <v>4.9991356957649096</v>
      </c>
      <c r="S34">
        <v>0</v>
      </c>
      <c r="T34">
        <v>0</v>
      </c>
      <c r="U34">
        <v>295.40853659049685</v>
      </c>
      <c r="V34">
        <v>0</v>
      </c>
      <c r="W34">
        <v>4.999239041333797</v>
      </c>
      <c r="X34">
        <v>24.092328537230689</v>
      </c>
      <c r="Y34">
        <v>0</v>
      </c>
      <c r="Z34">
        <v>0</v>
      </c>
      <c r="AA34">
        <v>0</v>
      </c>
      <c r="AB34">
        <v>6.690736000000002</v>
      </c>
      <c r="AC34">
        <v>0</v>
      </c>
      <c r="AD34">
        <v>4.6299000000000001</v>
      </c>
      <c r="AE34">
        <v>8.3717191999999994</v>
      </c>
      <c r="AF34">
        <v>0</v>
      </c>
      <c r="AG34">
        <v>0</v>
      </c>
      <c r="AH34">
        <v>28.864800000000006</v>
      </c>
      <c r="AI34">
        <v>0</v>
      </c>
      <c r="AJ34">
        <v>0</v>
      </c>
      <c r="AK34">
        <v>13.149839999999998</v>
      </c>
      <c r="AL34">
        <v>3.2461000000000007</v>
      </c>
      <c r="AM34">
        <v>2.6817120000000001</v>
      </c>
      <c r="AN34">
        <v>0</v>
      </c>
      <c r="AO34">
        <v>0</v>
      </c>
      <c r="AP34">
        <v>1.3013575663412231</v>
      </c>
      <c r="AQ34">
        <v>0</v>
      </c>
      <c r="AR34">
        <v>12.618000000000004</v>
      </c>
      <c r="AS34">
        <v>6.2872799999999991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600.44466268649592</v>
      </c>
      <c r="DN34">
        <v>22.100427170882714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44.99752704385115</v>
      </c>
      <c r="L35">
        <v>11.996315338474721</v>
      </c>
      <c r="M35">
        <v>0</v>
      </c>
      <c r="N35">
        <v>29.997860340589884</v>
      </c>
      <c r="O35">
        <v>50.376531847334007</v>
      </c>
      <c r="P35">
        <v>67.836170655961226</v>
      </c>
      <c r="Q35">
        <v>0</v>
      </c>
      <c r="R35">
        <v>4.9991356957649096</v>
      </c>
      <c r="S35">
        <v>0</v>
      </c>
      <c r="T35">
        <v>0</v>
      </c>
      <c r="U35">
        <v>301.67777028954021</v>
      </c>
      <c r="V35">
        <v>0</v>
      </c>
      <c r="W35">
        <v>4.999239041333797</v>
      </c>
      <c r="X35">
        <v>24.092328537230689</v>
      </c>
      <c r="Y35">
        <v>0</v>
      </c>
      <c r="Z35">
        <v>0</v>
      </c>
      <c r="AA35">
        <v>0</v>
      </c>
      <c r="AB35">
        <v>3.345368000000001</v>
      </c>
      <c r="AC35">
        <v>0</v>
      </c>
      <c r="AD35">
        <v>2.2813999999999997</v>
      </c>
      <c r="AE35">
        <v>8.3717191999999994</v>
      </c>
      <c r="AF35">
        <v>0</v>
      </c>
      <c r="AG35">
        <v>0</v>
      </c>
      <c r="AH35">
        <v>19.243199999999998</v>
      </c>
      <c r="AI35">
        <v>0</v>
      </c>
      <c r="AJ35">
        <v>0</v>
      </c>
      <c r="AK35">
        <v>13.149839999999998</v>
      </c>
      <c r="AL35">
        <v>3.2461000000000007</v>
      </c>
      <c r="AM35">
        <v>1.340856</v>
      </c>
      <c r="AN35">
        <v>0</v>
      </c>
      <c r="AO35">
        <v>0</v>
      </c>
      <c r="AP35">
        <v>1.3013575663412231</v>
      </c>
      <c r="AQ35">
        <v>0</v>
      </c>
      <c r="AR35">
        <v>1.1216000000000002</v>
      </c>
      <c r="AS35">
        <v>2.7335999999999996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575.91051222563874</v>
      </c>
      <c r="DN35">
        <v>21.197407330783193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43.462244493882096</v>
      </c>
      <c r="L36">
        <v>11.996315338474721</v>
      </c>
      <c r="M36">
        <v>0</v>
      </c>
      <c r="N36">
        <v>29.997860340589884</v>
      </c>
      <c r="O36">
        <v>50.376531847334007</v>
      </c>
      <c r="P36">
        <v>67.836170655961226</v>
      </c>
      <c r="Q36">
        <v>0</v>
      </c>
      <c r="R36">
        <v>4.9991356957649096</v>
      </c>
      <c r="S36">
        <v>0</v>
      </c>
      <c r="T36">
        <v>0</v>
      </c>
      <c r="U36">
        <v>306.13002388982568</v>
      </c>
      <c r="V36">
        <v>0</v>
      </c>
      <c r="W36">
        <v>4.9972794967880088</v>
      </c>
      <c r="X36">
        <v>11.996036827401918</v>
      </c>
      <c r="Y36">
        <v>0</v>
      </c>
      <c r="Z36">
        <v>0</v>
      </c>
      <c r="AA36">
        <v>0</v>
      </c>
      <c r="AB36">
        <v>3.345368000000001</v>
      </c>
      <c r="AC36">
        <v>0</v>
      </c>
      <c r="AD36">
        <v>0</v>
      </c>
      <c r="AE36">
        <v>8.3717191999999994</v>
      </c>
      <c r="AF36">
        <v>0</v>
      </c>
      <c r="AG36">
        <v>0</v>
      </c>
      <c r="AH36">
        <v>14.432400000000003</v>
      </c>
      <c r="AI36">
        <v>0</v>
      </c>
      <c r="AJ36">
        <v>0</v>
      </c>
      <c r="AK36">
        <v>13.149839999999998</v>
      </c>
      <c r="AL36">
        <v>4.7216000000000014</v>
      </c>
      <c r="AM36">
        <v>0</v>
      </c>
      <c r="AN36">
        <v>0</v>
      </c>
      <c r="AO36">
        <v>0</v>
      </c>
      <c r="AP36">
        <v>1.3013575663412231</v>
      </c>
      <c r="AQ36">
        <v>0</v>
      </c>
      <c r="AR36">
        <v>1.1216000000000002</v>
      </c>
      <c r="AS36">
        <v>2.3919000000000001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560.01503529512672</v>
      </c>
      <c r="DN36">
        <v>20.612348057237028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43.400358347820038</v>
      </c>
      <c r="L37">
        <v>11.995750828588426</v>
      </c>
      <c r="M37">
        <v>0</v>
      </c>
      <c r="N37">
        <v>29.997860340589884</v>
      </c>
      <c r="O37">
        <v>50.376531847334007</v>
      </c>
      <c r="P37">
        <v>67.836170655961226</v>
      </c>
      <c r="Q37">
        <v>0</v>
      </c>
      <c r="R37">
        <v>4.9991356957649096</v>
      </c>
      <c r="S37">
        <v>0</v>
      </c>
      <c r="T37">
        <v>0</v>
      </c>
      <c r="U37">
        <v>310.56588940849008</v>
      </c>
      <c r="V37">
        <v>0</v>
      </c>
      <c r="W37">
        <v>4.9972794967880088</v>
      </c>
      <c r="X37">
        <v>24.976390089615183</v>
      </c>
      <c r="Y37">
        <v>0</v>
      </c>
      <c r="Z37">
        <v>0</v>
      </c>
      <c r="AA37">
        <v>0</v>
      </c>
      <c r="AB37">
        <v>3.345368000000001</v>
      </c>
      <c r="AC37">
        <v>0</v>
      </c>
      <c r="AD37">
        <v>0</v>
      </c>
      <c r="AE37">
        <v>8.3717191999999994</v>
      </c>
      <c r="AF37">
        <v>0</v>
      </c>
      <c r="AG37">
        <v>0</v>
      </c>
      <c r="AH37">
        <v>9.621599999999999</v>
      </c>
      <c r="AI37">
        <v>0</v>
      </c>
      <c r="AJ37">
        <v>0</v>
      </c>
      <c r="AK37">
        <v>13.149839999999998</v>
      </c>
      <c r="AL37">
        <v>20.158281000000006</v>
      </c>
      <c r="AM37">
        <v>0</v>
      </c>
      <c r="AN37">
        <v>0</v>
      </c>
      <c r="AO37">
        <v>0</v>
      </c>
      <c r="AP37">
        <v>1.3013575663412231</v>
      </c>
      <c r="AQ37">
        <v>0</v>
      </c>
      <c r="AR37">
        <v>1.1216000000000002</v>
      </c>
      <c r="AS37">
        <v>2.3919000000000001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587.00140646083639</v>
      </c>
      <c r="DN37">
        <v>21.605626016456547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43.400358347820038</v>
      </c>
      <c r="L38">
        <v>11.995750828588426</v>
      </c>
      <c r="M38">
        <v>0</v>
      </c>
      <c r="N38">
        <v>29.997860340589884</v>
      </c>
      <c r="O38">
        <v>50.376531847334007</v>
      </c>
      <c r="P38">
        <v>67.836170655961226</v>
      </c>
      <c r="Q38">
        <v>0</v>
      </c>
      <c r="R38">
        <v>4.9991356957649096</v>
      </c>
      <c r="S38">
        <v>0</v>
      </c>
      <c r="T38">
        <v>0</v>
      </c>
      <c r="U38">
        <v>315.01596884429301</v>
      </c>
      <c r="V38">
        <v>0</v>
      </c>
      <c r="W38">
        <v>4.8205583490185537</v>
      </c>
      <c r="X38">
        <v>24.976390089615183</v>
      </c>
      <c r="Y38">
        <v>0</v>
      </c>
      <c r="Z38">
        <v>0</v>
      </c>
      <c r="AA38">
        <v>0</v>
      </c>
      <c r="AB38">
        <v>3.345368000000001</v>
      </c>
      <c r="AC38">
        <v>0</v>
      </c>
      <c r="AD38">
        <v>0</v>
      </c>
      <c r="AE38">
        <v>4.1858595999999997</v>
      </c>
      <c r="AF38">
        <v>0</v>
      </c>
      <c r="AG38">
        <v>0</v>
      </c>
      <c r="AH38">
        <v>4.8107999999999995</v>
      </c>
      <c r="AI38">
        <v>0</v>
      </c>
      <c r="AJ38">
        <v>0</v>
      </c>
      <c r="AK38">
        <v>13.149839999999998</v>
      </c>
      <c r="AL38">
        <v>20.158281000000006</v>
      </c>
      <c r="AM38">
        <v>0</v>
      </c>
      <c r="AN38">
        <v>0</v>
      </c>
      <c r="AO38">
        <v>0</v>
      </c>
      <c r="AP38">
        <v>1.3013575663412231</v>
      </c>
      <c r="AQ38">
        <v>0</v>
      </c>
      <c r="AR38">
        <v>1.1216000000000002</v>
      </c>
      <c r="AS38">
        <v>2.3919000000000001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582.44578267990369</v>
      </c>
      <c r="DN38">
        <v>21.437948485422687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43.400358347820038</v>
      </c>
      <c r="L39">
        <v>11.995750828588426</v>
      </c>
      <c r="M39">
        <v>0</v>
      </c>
      <c r="N39">
        <v>29.997860340589884</v>
      </c>
      <c r="O39">
        <v>50.376531847334007</v>
      </c>
      <c r="P39">
        <v>67.836170655961226</v>
      </c>
      <c r="Q39">
        <v>0</v>
      </c>
      <c r="R39">
        <v>4.9991356957649096</v>
      </c>
      <c r="S39">
        <v>0</v>
      </c>
      <c r="T39">
        <v>0</v>
      </c>
      <c r="U39">
        <v>319.4600283427809</v>
      </c>
      <c r="V39">
        <v>0</v>
      </c>
      <c r="W39">
        <v>4.8205583490185537</v>
      </c>
      <c r="X39">
        <v>24.976390089615183</v>
      </c>
      <c r="Y39">
        <v>0</v>
      </c>
      <c r="Z39">
        <v>0</v>
      </c>
      <c r="AA39">
        <v>0</v>
      </c>
      <c r="AB39">
        <v>3.345368000000001</v>
      </c>
      <c r="AC39">
        <v>0</v>
      </c>
      <c r="AD39">
        <v>0</v>
      </c>
      <c r="AE39">
        <v>4.1858595999999997</v>
      </c>
      <c r="AF39">
        <v>0</v>
      </c>
      <c r="AG39">
        <v>0</v>
      </c>
      <c r="AH39">
        <v>4.8107999999999995</v>
      </c>
      <c r="AI39">
        <v>0</v>
      </c>
      <c r="AJ39">
        <v>0</v>
      </c>
      <c r="AK39">
        <v>13.149839999999998</v>
      </c>
      <c r="AL39">
        <v>20.158281000000006</v>
      </c>
      <c r="AM39">
        <v>0</v>
      </c>
      <c r="AN39">
        <v>0</v>
      </c>
      <c r="AO39">
        <v>0</v>
      </c>
      <c r="AP39">
        <v>1.3013575663412231</v>
      </c>
      <c r="AQ39">
        <v>0</v>
      </c>
      <c r="AR39">
        <v>1.6824000000000001</v>
      </c>
      <c r="AS39">
        <v>3.7586999999999997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588.59124771862901</v>
      </c>
      <c r="DN39">
        <v>21.66414294518535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43.401228458109571</v>
      </c>
      <c r="L40">
        <v>11.995750828588426</v>
      </c>
      <c r="M40">
        <v>0</v>
      </c>
      <c r="N40">
        <v>29.997860340589884</v>
      </c>
      <c r="O40">
        <v>50.376531847334007</v>
      </c>
      <c r="P40">
        <v>67.836170655961226</v>
      </c>
      <c r="Q40">
        <v>0</v>
      </c>
      <c r="R40">
        <v>4.9991356957649096</v>
      </c>
      <c r="S40">
        <v>0</v>
      </c>
      <c r="T40">
        <v>0</v>
      </c>
      <c r="U40">
        <v>323.9040878762965</v>
      </c>
      <c r="V40">
        <v>0</v>
      </c>
      <c r="W40">
        <v>4.8205583490185537</v>
      </c>
      <c r="X40">
        <v>24.976390089615183</v>
      </c>
      <c r="Y40">
        <v>0</v>
      </c>
      <c r="Z40">
        <v>0</v>
      </c>
      <c r="AA40">
        <v>0</v>
      </c>
      <c r="AB40">
        <v>3.345368000000001</v>
      </c>
      <c r="AC40">
        <v>0</v>
      </c>
      <c r="AD40">
        <v>0</v>
      </c>
      <c r="AE40">
        <v>4.1858595999999997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13.149839999999998</v>
      </c>
      <c r="AL40">
        <v>3.2461000000000007</v>
      </c>
      <c r="AM40">
        <v>0</v>
      </c>
      <c r="AN40">
        <v>0</v>
      </c>
      <c r="AO40">
        <v>0</v>
      </c>
      <c r="AP40">
        <v>1.3013575663412231</v>
      </c>
      <c r="AQ40">
        <v>0</v>
      </c>
      <c r="AR40">
        <v>1.6824000000000001</v>
      </c>
      <c r="AS40">
        <v>3.7586999999999997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571.92656764354206</v>
      </c>
      <c r="DN40">
        <v>21.050771664077526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43.400851511313455</v>
      </c>
      <c r="L41">
        <v>11.995750828588426</v>
      </c>
      <c r="M41">
        <v>0</v>
      </c>
      <c r="N41">
        <v>29.997860340589884</v>
      </c>
      <c r="O41">
        <v>50.376531847334007</v>
      </c>
      <c r="P41">
        <v>67.836170655961226</v>
      </c>
      <c r="Q41">
        <v>0</v>
      </c>
      <c r="R41">
        <v>4.850527418485834</v>
      </c>
      <c r="S41">
        <v>0</v>
      </c>
      <c r="T41">
        <v>0</v>
      </c>
      <c r="U41">
        <v>329.66612353847682</v>
      </c>
      <c r="V41">
        <v>0</v>
      </c>
      <c r="W41">
        <v>4.8205583490185537</v>
      </c>
      <c r="X41">
        <v>24.976390089615183</v>
      </c>
      <c r="Y41">
        <v>0</v>
      </c>
      <c r="Z41">
        <v>0</v>
      </c>
      <c r="AA41">
        <v>0</v>
      </c>
      <c r="AB41">
        <v>3.345368000000001</v>
      </c>
      <c r="AC41">
        <v>0</v>
      </c>
      <c r="AD41">
        <v>0</v>
      </c>
      <c r="AE41">
        <v>4.1858595999999997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13.149839999999998</v>
      </c>
      <c r="AL41">
        <v>3.2461000000000007</v>
      </c>
      <c r="AM41">
        <v>0</v>
      </c>
      <c r="AN41">
        <v>0</v>
      </c>
      <c r="AO41">
        <v>0</v>
      </c>
      <c r="AP41">
        <v>1.3013575663412231</v>
      </c>
      <c r="AQ41">
        <v>0</v>
      </c>
      <c r="AR41">
        <v>12.898400000000002</v>
      </c>
      <c r="AS41">
        <v>3.7586999999999997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588.15818675075025</v>
      </c>
      <c r="DN41">
        <v>21.648202994974415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43.400851511313455</v>
      </c>
      <c r="L42">
        <v>11.995750828588426</v>
      </c>
      <c r="M42">
        <v>0</v>
      </c>
      <c r="N42">
        <v>29.997860340589884</v>
      </c>
      <c r="O42">
        <v>50.376531847334007</v>
      </c>
      <c r="P42">
        <v>67.836170655961226</v>
      </c>
      <c r="Q42">
        <v>0</v>
      </c>
      <c r="R42">
        <v>4.9970953582694904</v>
      </c>
      <c r="S42">
        <v>0</v>
      </c>
      <c r="T42">
        <v>0</v>
      </c>
      <c r="U42">
        <v>330.96204926962122</v>
      </c>
      <c r="V42">
        <v>0</v>
      </c>
      <c r="W42">
        <v>4.8205583490185537</v>
      </c>
      <c r="X42">
        <v>24.976390089615183</v>
      </c>
      <c r="Y42">
        <v>0</v>
      </c>
      <c r="Z42">
        <v>0</v>
      </c>
      <c r="AA42">
        <v>0</v>
      </c>
      <c r="AB42">
        <v>3.345368000000001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13.149839999999998</v>
      </c>
      <c r="AL42">
        <v>3.2461000000000007</v>
      </c>
      <c r="AM42">
        <v>0</v>
      </c>
      <c r="AN42">
        <v>0</v>
      </c>
      <c r="AO42">
        <v>0</v>
      </c>
      <c r="AP42">
        <v>1.3013575663412231</v>
      </c>
      <c r="AQ42">
        <v>0</v>
      </c>
      <c r="AR42">
        <v>12.898400000000002</v>
      </c>
      <c r="AS42">
        <v>3.7586999999999997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589.54947181318084</v>
      </c>
      <c r="DN42">
        <v>21.699411603471805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43.400851511313455</v>
      </c>
      <c r="L43">
        <v>11.995750828588426</v>
      </c>
      <c r="M43">
        <v>0</v>
      </c>
      <c r="N43">
        <v>29.997860340589884</v>
      </c>
      <c r="O43">
        <v>50.376531847334007</v>
      </c>
      <c r="P43">
        <v>67.836170655961226</v>
      </c>
      <c r="Q43">
        <v>0</v>
      </c>
      <c r="R43">
        <v>4.9970953582694904</v>
      </c>
      <c r="S43">
        <v>0</v>
      </c>
      <c r="T43">
        <v>0</v>
      </c>
      <c r="U43">
        <v>330.96204926962122</v>
      </c>
      <c r="V43">
        <v>0</v>
      </c>
      <c r="W43">
        <v>4.8205583490185537</v>
      </c>
      <c r="X43">
        <v>24.976390089615183</v>
      </c>
      <c r="Y43">
        <v>0</v>
      </c>
      <c r="Z43">
        <v>0</v>
      </c>
      <c r="AA43">
        <v>0</v>
      </c>
      <c r="AB43">
        <v>3.345368000000001</v>
      </c>
      <c r="AC43">
        <v>0</v>
      </c>
      <c r="AD43">
        <v>0</v>
      </c>
      <c r="AE43">
        <v>4.1858595999999997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13.149839999999998</v>
      </c>
      <c r="AL43">
        <v>3.2461000000000007</v>
      </c>
      <c r="AM43">
        <v>0</v>
      </c>
      <c r="AN43">
        <v>0</v>
      </c>
      <c r="AO43">
        <v>0</v>
      </c>
      <c r="AP43">
        <v>1.3013575663412231</v>
      </c>
      <c r="AQ43">
        <v>0</v>
      </c>
      <c r="AR43">
        <v>1.6824000000000001</v>
      </c>
      <c r="AS43">
        <v>3.7586999999999997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578.73163981318089</v>
      </c>
      <c r="DN43">
        <v>21.3012436034718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43.400851511313455</v>
      </c>
      <c r="L44">
        <v>11.995750828588426</v>
      </c>
      <c r="M44">
        <v>0</v>
      </c>
      <c r="N44">
        <v>29.997860340589884</v>
      </c>
      <c r="O44">
        <v>50.376531847334007</v>
      </c>
      <c r="P44">
        <v>67.836170655961226</v>
      </c>
      <c r="Q44">
        <v>0</v>
      </c>
      <c r="R44">
        <v>4.9970953582694904</v>
      </c>
      <c r="S44">
        <v>0</v>
      </c>
      <c r="T44">
        <v>0</v>
      </c>
      <c r="U44">
        <v>330.96204926962122</v>
      </c>
      <c r="V44">
        <v>0</v>
      </c>
      <c r="W44">
        <v>4.8205583490185537</v>
      </c>
      <c r="X44">
        <v>24.976390089615183</v>
      </c>
      <c r="Y44">
        <v>0</v>
      </c>
      <c r="Z44">
        <v>0</v>
      </c>
      <c r="AA44">
        <v>0</v>
      </c>
      <c r="AB44">
        <v>3.345368000000001</v>
      </c>
      <c r="AC44">
        <v>0</v>
      </c>
      <c r="AD44">
        <v>0</v>
      </c>
      <c r="AE44">
        <v>4.1858595999999997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13.149839999999998</v>
      </c>
      <c r="AL44">
        <v>3.2461000000000007</v>
      </c>
      <c r="AM44">
        <v>0</v>
      </c>
      <c r="AN44">
        <v>0</v>
      </c>
      <c r="AO44">
        <v>0</v>
      </c>
      <c r="AP44">
        <v>1.3013575663412231</v>
      </c>
      <c r="AQ44">
        <v>0</v>
      </c>
      <c r="AR44">
        <v>1.1216000000000002</v>
      </c>
      <c r="AS44">
        <v>3.7586999999999997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578.19074821318077</v>
      </c>
      <c r="DN44">
        <v>21.281335203471802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43.400358347820038</v>
      </c>
      <c r="L45">
        <v>11.995750828588426</v>
      </c>
      <c r="M45">
        <v>0</v>
      </c>
      <c r="N45">
        <v>29.997860340589884</v>
      </c>
      <c r="O45">
        <v>50.376531847334007</v>
      </c>
      <c r="P45">
        <v>67.836170655961226</v>
      </c>
      <c r="Q45">
        <v>0</v>
      </c>
      <c r="R45">
        <v>4.9991356957649096</v>
      </c>
      <c r="S45">
        <v>0</v>
      </c>
      <c r="T45">
        <v>0</v>
      </c>
      <c r="U45">
        <v>330.96204926962122</v>
      </c>
      <c r="V45">
        <v>0</v>
      </c>
      <c r="W45">
        <v>4.8205583490185537</v>
      </c>
      <c r="X45">
        <v>24.976390089615183</v>
      </c>
      <c r="Y45">
        <v>0</v>
      </c>
      <c r="Z45">
        <v>0</v>
      </c>
      <c r="AA45">
        <v>0</v>
      </c>
      <c r="AB45">
        <v>3.345368000000001</v>
      </c>
      <c r="AC45">
        <v>0</v>
      </c>
      <c r="AD45">
        <v>0</v>
      </c>
      <c r="AE45">
        <v>4.1858595999999997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13.149839999999998</v>
      </c>
      <c r="AL45">
        <v>3.2461000000000007</v>
      </c>
      <c r="AM45">
        <v>0</v>
      </c>
      <c r="AN45">
        <v>0</v>
      </c>
      <c r="AO45">
        <v>0</v>
      </c>
      <c r="AP45">
        <v>1.3013575663412231</v>
      </c>
      <c r="AQ45">
        <v>0</v>
      </c>
      <c r="AR45">
        <v>1.1216000000000002</v>
      </c>
      <c r="AS45">
        <v>3.7586999999999997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578.19224047268654</v>
      </c>
      <c r="DN45">
        <v>21.281390117968098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43.400358347820038</v>
      </c>
      <c r="L46">
        <v>11.995750828588426</v>
      </c>
      <c r="M46">
        <v>0</v>
      </c>
      <c r="N46">
        <v>29.997860340589884</v>
      </c>
      <c r="O46">
        <v>50.376531847334007</v>
      </c>
      <c r="P46">
        <v>67.836170655961226</v>
      </c>
      <c r="Q46">
        <v>0</v>
      </c>
      <c r="R46">
        <v>4.9991356957649096</v>
      </c>
      <c r="S46">
        <v>0</v>
      </c>
      <c r="T46">
        <v>0</v>
      </c>
      <c r="U46">
        <v>330.96204926962122</v>
      </c>
      <c r="V46">
        <v>0</v>
      </c>
      <c r="W46">
        <v>4.8205583490185537</v>
      </c>
      <c r="X46">
        <v>24.976390089615183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4.1858595999999997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13.149839999999998</v>
      </c>
      <c r="AL46">
        <v>3.2461000000000007</v>
      </c>
      <c r="AM46">
        <v>0</v>
      </c>
      <c r="AN46">
        <v>0</v>
      </c>
      <c r="AO46">
        <v>0</v>
      </c>
      <c r="AP46">
        <v>1.3013575663412231</v>
      </c>
      <c r="AQ46">
        <v>0</v>
      </c>
      <c r="AR46">
        <v>1.1216000000000002</v>
      </c>
      <c r="AS46">
        <v>3.4169999999999989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574.63606338160662</v>
      </c>
      <c r="DN46">
        <v>21.150499209048057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52.825311628456632</v>
      </c>
      <c r="L47">
        <v>11.995750828588426</v>
      </c>
      <c r="M47">
        <v>0</v>
      </c>
      <c r="N47">
        <v>29.997860340589884</v>
      </c>
      <c r="O47">
        <v>50.376531847334007</v>
      </c>
      <c r="P47">
        <v>67.836170655961226</v>
      </c>
      <c r="Q47">
        <v>0</v>
      </c>
      <c r="R47">
        <v>4.9991356957649096</v>
      </c>
      <c r="S47">
        <v>0</v>
      </c>
      <c r="T47">
        <v>0</v>
      </c>
      <c r="U47">
        <v>330.96204926962122</v>
      </c>
      <c r="V47">
        <v>0</v>
      </c>
      <c r="W47">
        <v>4.8206353475375492</v>
      </c>
      <c r="X47">
        <v>24.975672363500379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4.1858595999999997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13.149839999999998</v>
      </c>
      <c r="AL47">
        <v>3.2461000000000007</v>
      </c>
      <c r="AM47">
        <v>0</v>
      </c>
      <c r="AN47">
        <v>0</v>
      </c>
      <c r="AO47">
        <v>0</v>
      </c>
      <c r="AP47">
        <v>1.3013575663412231</v>
      </c>
      <c r="AQ47">
        <v>0</v>
      </c>
      <c r="AR47">
        <v>3.9256000000000002</v>
      </c>
      <c r="AS47">
        <v>3.4169999999999989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586.43027098353332</v>
      </c>
      <c r="DN47">
        <v>21.584604160162087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45.462766997585192</v>
      </c>
      <c r="L48">
        <v>11.995750828588426</v>
      </c>
      <c r="M48">
        <v>0</v>
      </c>
      <c r="N48">
        <v>29.997860340589884</v>
      </c>
      <c r="O48">
        <v>50.376531847334007</v>
      </c>
      <c r="P48">
        <v>67.836170655961226</v>
      </c>
      <c r="Q48">
        <v>0</v>
      </c>
      <c r="R48">
        <v>4.9991356957649096</v>
      </c>
      <c r="S48">
        <v>0</v>
      </c>
      <c r="T48">
        <v>0</v>
      </c>
      <c r="U48">
        <v>330.96204926962122</v>
      </c>
      <c r="V48">
        <v>0</v>
      </c>
      <c r="W48">
        <v>4.8224632610216931</v>
      </c>
      <c r="X48">
        <v>24.975672363500379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4.1858595999999997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13.149839999999998</v>
      </c>
      <c r="AL48">
        <v>3.2461000000000007</v>
      </c>
      <c r="AM48">
        <v>0</v>
      </c>
      <c r="AN48">
        <v>0</v>
      </c>
      <c r="AO48">
        <v>0</v>
      </c>
      <c r="AP48">
        <v>1.3013575663412231</v>
      </c>
      <c r="AQ48">
        <v>0</v>
      </c>
      <c r="AR48">
        <v>3.9256000000000002</v>
      </c>
      <c r="AS48">
        <v>3.4169999999999989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579.33085965742737</v>
      </c>
      <c r="DN48">
        <v>21.323298768880818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43.400554016620497</v>
      </c>
      <c r="L49">
        <v>11.995750828588426</v>
      </c>
      <c r="M49">
        <v>0</v>
      </c>
      <c r="N49">
        <v>29.997860340589884</v>
      </c>
      <c r="O49">
        <v>50.376531847334007</v>
      </c>
      <c r="P49">
        <v>67.836170655961226</v>
      </c>
      <c r="Q49">
        <v>0</v>
      </c>
      <c r="R49">
        <v>4.9991356957649096</v>
      </c>
      <c r="S49">
        <v>0</v>
      </c>
      <c r="T49">
        <v>0</v>
      </c>
      <c r="U49">
        <v>330.96204926962122</v>
      </c>
      <c r="V49">
        <v>2.00207468879668</v>
      </c>
      <c r="W49">
        <v>4.8224632610216931</v>
      </c>
      <c r="X49">
        <v>24.975672363500379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4.1858595999999997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13.149839999999998</v>
      </c>
      <c r="AL49">
        <v>3.2461000000000007</v>
      </c>
      <c r="AM49">
        <v>0</v>
      </c>
      <c r="AN49">
        <v>0</v>
      </c>
      <c r="AO49">
        <v>0</v>
      </c>
      <c r="AP49">
        <v>0.81334847896326468</v>
      </c>
      <c r="AQ49">
        <v>0</v>
      </c>
      <c r="AR49">
        <v>3.9256000000000002</v>
      </c>
      <c r="AS49">
        <v>3.4169999999999989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578.80220001515352</v>
      </c>
      <c r="DN49">
        <v>21.303811031608685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43.400554016620497</v>
      </c>
      <c r="L50">
        <v>11.995750828588426</v>
      </c>
      <c r="M50">
        <v>0</v>
      </c>
      <c r="N50">
        <v>29.997860340589884</v>
      </c>
      <c r="O50">
        <v>50.376531847334007</v>
      </c>
      <c r="P50">
        <v>67.836170655961226</v>
      </c>
      <c r="Q50">
        <v>5.5439870370370361</v>
      </c>
      <c r="R50">
        <v>4.9991356957649096</v>
      </c>
      <c r="S50">
        <v>6.6988321650294704</v>
      </c>
      <c r="T50">
        <v>0</v>
      </c>
      <c r="U50">
        <v>330.96204926962122</v>
      </c>
      <c r="V50">
        <v>2.00207468879668</v>
      </c>
      <c r="W50">
        <v>4.8224632610216931</v>
      </c>
      <c r="X50">
        <v>24.975672363500379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4.1858595999999997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13.149839999999998</v>
      </c>
      <c r="AL50">
        <v>3.2461000000000007</v>
      </c>
      <c r="AM50">
        <v>0</v>
      </c>
      <c r="AN50">
        <v>0</v>
      </c>
      <c r="AO50">
        <v>0</v>
      </c>
      <c r="AP50">
        <v>0.81334847896326468</v>
      </c>
      <c r="AQ50">
        <v>0</v>
      </c>
      <c r="AR50">
        <v>3.9256000000000002</v>
      </c>
      <c r="AS50">
        <v>3.4169999999999989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590.61039908848738</v>
      </c>
      <c r="DN50">
        <v>21.738431160341261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43.400554016620497</v>
      </c>
      <c r="L51">
        <v>11.995750828588426</v>
      </c>
      <c r="M51">
        <v>0</v>
      </c>
      <c r="N51">
        <v>29.997860340589884</v>
      </c>
      <c r="O51">
        <v>50.376531847334007</v>
      </c>
      <c r="P51">
        <v>67.836170655961226</v>
      </c>
      <c r="Q51">
        <v>5.5439870370370361</v>
      </c>
      <c r="R51">
        <v>4.9991356957649096</v>
      </c>
      <c r="S51">
        <v>6.6988321650294704</v>
      </c>
      <c r="T51">
        <v>0</v>
      </c>
      <c r="U51">
        <v>330.96204926962122</v>
      </c>
      <c r="V51">
        <v>2.00207468879668</v>
      </c>
      <c r="W51">
        <v>4.8224632610216931</v>
      </c>
      <c r="X51">
        <v>24.975672363500379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4.1858595999999997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13.149839999999998</v>
      </c>
      <c r="AL51">
        <v>0.59020000000000017</v>
      </c>
      <c r="AM51">
        <v>0</v>
      </c>
      <c r="AN51">
        <v>0</v>
      </c>
      <c r="AO51">
        <v>0</v>
      </c>
      <c r="AP51">
        <v>0.81334847896326468</v>
      </c>
      <c r="AQ51">
        <v>0</v>
      </c>
      <c r="AR51">
        <v>3.9256000000000002</v>
      </c>
      <c r="AS51">
        <v>2.3919000000000001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587.06007463929018</v>
      </c>
      <c r="DN51">
        <v>21.607755609538408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43.400554016620497</v>
      </c>
      <c r="L52">
        <v>11.995750828588426</v>
      </c>
      <c r="M52">
        <v>0</v>
      </c>
      <c r="N52">
        <v>29.997860340589884</v>
      </c>
      <c r="O52">
        <v>50.376531847334007</v>
      </c>
      <c r="P52">
        <v>67.836170655961226</v>
      </c>
      <c r="Q52">
        <v>5.5439870370370361</v>
      </c>
      <c r="R52">
        <v>4.9991356957649096</v>
      </c>
      <c r="S52">
        <v>6.6988321650294704</v>
      </c>
      <c r="T52">
        <v>0</v>
      </c>
      <c r="U52">
        <v>330.96204926962122</v>
      </c>
      <c r="V52">
        <v>2.00207468879668</v>
      </c>
      <c r="W52">
        <v>4.8224632610216931</v>
      </c>
      <c r="X52">
        <v>24.975672363500379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4.1858595999999997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13.149839999999998</v>
      </c>
      <c r="AL52">
        <v>0.59020000000000017</v>
      </c>
      <c r="AM52">
        <v>0</v>
      </c>
      <c r="AN52">
        <v>0</v>
      </c>
      <c r="AO52">
        <v>0</v>
      </c>
      <c r="AP52">
        <v>0.81334847896326468</v>
      </c>
      <c r="AQ52">
        <v>0</v>
      </c>
      <c r="AR52">
        <v>3.9256000000000002</v>
      </c>
      <c r="AS52">
        <v>2.3919000000000001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587.06007463929018</v>
      </c>
      <c r="DN52">
        <v>21.607755609538408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43.400554016620497</v>
      </c>
      <c r="L53">
        <v>11.995750828588426</v>
      </c>
      <c r="M53">
        <v>0</v>
      </c>
      <c r="N53">
        <v>29.997860340589884</v>
      </c>
      <c r="O53">
        <v>50.376531847334007</v>
      </c>
      <c r="P53">
        <v>67.836170655961226</v>
      </c>
      <c r="Q53">
        <v>5.5439870370370361</v>
      </c>
      <c r="R53">
        <v>4.9991356957649096</v>
      </c>
      <c r="S53">
        <v>6.6988321650294704</v>
      </c>
      <c r="T53">
        <v>0</v>
      </c>
      <c r="U53">
        <v>330.96204926962122</v>
      </c>
      <c r="V53">
        <v>2.00207468879668</v>
      </c>
      <c r="W53">
        <v>4.8224632610216931</v>
      </c>
      <c r="X53">
        <v>24.975672363500379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4.1858595999999997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13.149839999999998</v>
      </c>
      <c r="AL53">
        <v>0.59020000000000017</v>
      </c>
      <c r="AM53">
        <v>0</v>
      </c>
      <c r="AN53">
        <v>0</v>
      </c>
      <c r="AO53">
        <v>0</v>
      </c>
      <c r="AP53">
        <v>3.0279337174844412</v>
      </c>
      <c r="AQ53">
        <v>0</v>
      </c>
      <c r="AR53">
        <v>5.6079999999999997</v>
      </c>
      <c r="AS53">
        <v>2.3919000000000001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590.81858754847724</v>
      </c>
      <c r="DN53">
        <v>21.746227938872508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43.400554016620497</v>
      </c>
      <c r="L54">
        <v>11.995750828588426</v>
      </c>
      <c r="M54">
        <v>0</v>
      </c>
      <c r="N54">
        <v>29.997860340589884</v>
      </c>
      <c r="O54">
        <v>50.376531847334007</v>
      </c>
      <c r="P54">
        <v>67.836170655961226</v>
      </c>
      <c r="Q54">
        <v>5.5439870370370361</v>
      </c>
      <c r="R54">
        <v>4.9991356957649096</v>
      </c>
      <c r="S54">
        <v>6.6988321650294704</v>
      </c>
      <c r="T54">
        <v>0</v>
      </c>
      <c r="U54">
        <v>330.96204926962122</v>
      </c>
      <c r="V54">
        <v>2.00207468879668</v>
      </c>
      <c r="W54">
        <v>4.8224632610216931</v>
      </c>
      <c r="X54">
        <v>24.975672363500379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4.1858595999999997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13.149839999999998</v>
      </c>
      <c r="AL54">
        <v>0.59020000000000017</v>
      </c>
      <c r="AM54">
        <v>0</v>
      </c>
      <c r="AN54">
        <v>0</v>
      </c>
      <c r="AO54">
        <v>0</v>
      </c>
      <c r="AP54">
        <v>3.0279337174844412</v>
      </c>
      <c r="AQ54">
        <v>0</v>
      </c>
      <c r="AR54">
        <v>5.6079999999999997</v>
      </c>
      <c r="AS54">
        <v>2.3919000000000001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590.81858754847724</v>
      </c>
      <c r="DN54">
        <v>21.746227938872508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43.400554016620497</v>
      </c>
      <c r="L55">
        <v>11.995750828588426</v>
      </c>
      <c r="M55">
        <v>0</v>
      </c>
      <c r="N55">
        <v>29.997860340589884</v>
      </c>
      <c r="O55">
        <v>50.376531847334007</v>
      </c>
      <c r="P55">
        <v>67.836170655961226</v>
      </c>
      <c r="Q55">
        <v>5.5439870370370361</v>
      </c>
      <c r="R55">
        <v>4.9991356957649096</v>
      </c>
      <c r="S55">
        <v>6.6988321650294704</v>
      </c>
      <c r="T55">
        <v>0</v>
      </c>
      <c r="U55">
        <v>330.96204926962122</v>
      </c>
      <c r="V55">
        <v>2.00207468879668</v>
      </c>
      <c r="W55">
        <v>4.8224632610216931</v>
      </c>
      <c r="X55">
        <v>24.97510194229681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4.1858595999999997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13.149839999999998</v>
      </c>
      <c r="AL55">
        <v>0.59020000000000017</v>
      </c>
      <c r="AM55">
        <v>0</v>
      </c>
      <c r="AN55">
        <v>0</v>
      </c>
      <c r="AO55">
        <v>0</v>
      </c>
      <c r="AP55">
        <v>3.0279337174844412</v>
      </c>
      <c r="AQ55">
        <v>0</v>
      </c>
      <c r="AR55">
        <v>3.3648000000000002</v>
      </c>
      <c r="AS55">
        <v>2.3919000000000001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588.65447102303574</v>
      </c>
      <c r="DN55">
        <v>21.666574043110415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43.400554016620497</v>
      </c>
      <c r="L56">
        <v>11.995750828588426</v>
      </c>
      <c r="M56">
        <v>0</v>
      </c>
      <c r="N56">
        <v>29.997860340589884</v>
      </c>
      <c r="O56">
        <v>50.376531847334007</v>
      </c>
      <c r="P56">
        <v>67.836170655961226</v>
      </c>
      <c r="Q56">
        <v>5.5439870370370361</v>
      </c>
      <c r="R56">
        <v>4.9991356957649096</v>
      </c>
      <c r="S56">
        <v>6.6988321650294704</v>
      </c>
      <c r="T56">
        <v>0</v>
      </c>
      <c r="U56">
        <v>330.96204926962122</v>
      </c>
      <c r="V56">
        <v>2.00207468879668</v>
      </c>
      <c r="W56">
        <v>4.8224632610216931</v>
      </c>
      <c r="X56">
        <v>24.97510194229681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4.1858595999999997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13.149839999999998</v>
      </c>
      <c r="AL56">
        <v>0.59020000000000017</v>
      </c>
      <c r="AM56">
        <v>0</v>
      </c>
      <c r="AN56">
        <v>0</v>
      </c>
      <c r="AO56">
        <v>0</v>
      </c>
      <c r="AP56">
        <v>3.0279337174844412</v>
      </c>
      <c r="AQ56">
        <v>0</v>
      </c>
      <c r="AR56">
        <v>3.3648000000000002</v>
      </c>
      <c r="AS56">
        <v>2.3919000000000001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588.65447102303574</v>
      </c>
      <c r="DN56">
        <v>21.666574043110415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43.400554016620497</v>
      </c>
      <c r="L57">
        <v>11.995750828588426</v>
      </c>
      <c r="M57">
        <v>0</v>
      </c>
      <c r="N57">
        <v>29.997860340589884</v>
      </c>
      <c r="O57">
        <v>50.376531847334007</v>
      </c>
      <c r="P57">
        <v>67.836170655961226</v>
      </c>
      <c r="Q57">
        <v>5.5439870370370361</v>
      </c>
      <c r="R57">
        <v>4.9991356957649096</v>
      </c>
      <c r="S57">
        <v>6.6988321650294704</v>
      </c>
      <c r="T57">
        <v>0</v>
      </c>
      <c r="U57">
        <v>330.96204926962122</v>
      </c>
      <c r="V57">
        <v>2.00207468879668</v>
      </c>
      <c r="W57">
        <v>4.8224632610216931</v>
      </c>
      <c r="X57">
        <v>11.995556652678353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4.1858595999999997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13.149839999999998</v>
      </c>
      <c r="AL57">
        <v>0.59020000000000017</v>
      </c>
      <c r="AM57">
        <v>0</v>
      </c>
      <c r="AN57">
        <v>0</v>
      </c>
      <c r="AO57">
        <v>0</v>
      </c>
      <c r="AP57">
        <v>0.81334847896326468</v>
      </c>
      <c r="AQ57">
        <v>0</v>
      </c>
      <c r="AR57">
        <v>3.3648000000000002</v>
      </c>
      <c r="AS57">
        <v>2.3919000000000001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573.99986139115742</v>
      </c>
      <c r="DN57">
        <v>21.1270531468491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43.400554016620497</v>
      </c>
      <c r="L58">
        <v>11.995750828588426</v>
      </c>
      <c r="M58">
        <v>0</v>
      </c>
      <c r="N58">
        <v>29.997860340589884</v>
      </c>
      <c r="O58">
        <v>50.376531847334007</v>
      </c>
      <c r="P58">
        <v>67.836170655961226</v>
      </c>
      <c r="Q58">
        <v>5.5439870370370361</v>
      </c>
      <c r="R58">
        <v>4.9991356957649096</v>
      </c>
      <c r="S58">
        <v>6.6988321650294704</v>
      </c>
      <c r="T58">
        <v>0</v>
      </c>
      <c r="U58">
        <v>330.96204926962122</v>
      </c>
      <c r="V58">
        <v>2.00207468879668</v>
      </c>
      <c r="W58">
        <v>4.8224632610216931</v>
      </c>
      <c r="X58">
        <v>11.995556652678353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4.1858595999999997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13.149839999999998</v>
      </c>
      <c r="AL58">
        <v>0.59020000000000017</v>
      </c>
      <c r="AM58">
        <v>0</v>
      </c>
      <c r="AN58">
        <v>0</v>
      </c>
      <c r="AO58">
        <v>0</v>
      </c>
      <c r="AP58">
        <v>0.81334847896326468</v>
      </c>
      <c r="AQ58">
        <v>0</v>
      </c>
      <c r="AR58">
        <v>3.3648000000000002</v>
      </c>
      <c r="AS58">
        <v>2.3919000000000001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573.99986139115742</v>
      </c>
      <c r="DN58">
        <v>21.1270531468491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43.400554016620497</v>
      </c>
      <c r="L59">
        <v>11.995750828588426</v>
      </c>
      <c r="M59">
        <v>0</v>
      </c>
      <c r="N59">
        <v>29.997860340589884</v>
      </c>
      <c r="O59">
        <v>50.376531847334007</v>
      </c>
      <c r="P59">
        <v>67.836170655961226</v>
      </c>
      <c r="Q59">
        <v>5.5439870370370361</v>
      </c>
      <c r="R59">
        <v>4.9991356957649096</v>
      </c>
      <c r="S59">
        <v>6.6988321650294704</v>
      </c>
      <c r="T59">
        <v>0</v>
      </c>
      <c r="U59">
        <v>330.96204926962122</v>
      </c>
      <c r="V59">
        <v>2.2310515873015873</v>
      </c>
      <c r="W59">
        <v>4.8224632610216931</v>
      </c>
      <c r="X59">
        <v>11.995556652678353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4.1858595999999997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13.149839999999998</v>
      </c>
      <c r="AL59">
        <v>0.59020000000000017</v>
      </c>
      <c r="AM59">
        <v>0</v>
      </c>
      <c r="AN59">
        <v>0</v>
      </c>
      <c r="AO59">
        <v>0</v>
      </c>
      <c r="AP59">
        <v>0.81334847896326468</v>
      </c>
      <c r="AQ59">
        <v>0</v>
      </c>
      <c r="AR59">
        <v>3.3648000000000002</v>
      </c>
      <c r="AS59">
        <v>2.3919000000000001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574.22070960976544</v>
      </c>
      <c r="DN59">
        <v>21.135181826746027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43.400554016620497</v>
      </c>
      <c r="L60">
        <v>11.995750828588426</v>
      </c>
      <c r="M60">
        <v>0</v>
      </c>
      <c r="N60">
        <v>29.997860340589884</v>
      </c>
      <c r="O60">
        <v>50.376531847334007</v>
      </c>
      <c r="P60">
        <v>67.836170655961226</v>
      </c>
      <c r="Q60">
        <v>5.5439870370370361</v>
      </c>
      <c r="R60">
        <v>4.9991356957649096</v>
      </c>
      <c r="S60">
        <v>6.6988321650294704</v>
      </c>
      <c r="T60">
        <v>0</v>
      </c>
      <c r="U60">
        <v>330.96204926962122</v>
      </c>
      <c r="V60">
        <v>2.2310515873015873</v>
      </c>
      <c r="W60">
        <v>4.8224632610216931</v>
      </c>
      <c r="X60">
        <v>11.995556652678353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4.1858595999999997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13.149839999999998</v>
      </c>
      <c r="AL60">
        <v>0.59020000000000017</v>
      </c>
      <c r="AM60">
        <v>0</v>
      </c>
      <c r="AN60">
        <v>0</v>
      </c>
      <c r="AO60">
        <v>0</v>
      </c>
      <c r="AP60">
        <v>0.81334847896326468</v>
      </c>
      <c r="AQ60">
        <v>0</v>
      </c>
      <c r="AR60">
        <v>3.3648000000000002</v>
      </c>
      <c r="AS60">
        <v>2.3919000000000001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574.22070960976544</v>
      </c>
      <c r="DN60">
        <v>21.135181826746027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43.400554016620497</v>
      </c>
      <c r="L61">
        <v>11.995750828588426</v>
      </c>
      <c r="M61">
        <v>0</v>
      </c>
      <c r="N61">
        <v>29.997860340589884</v>
      </c>
      <c r="O61">
        <v>50.376531847334007</v>
      </c>
      <c r="P61">
        <v>67.836170655961226</v>
      </c>
      <c r="Q61">
        <v>5.5148875549188165</v>
      </c>
      <c r="R61">
        <v>4.9991356957649096</v>
      </c>
      <c r="S61">
        <v>6.6563372658227848</v>
      </c>
      <c r="T61">
        <v>0</v>
      </c>
      <c r="U61">
        <v>330.96204926962122</v>
      </c>
      <c r="V61">
        <v>2.2310515873015873</v>
      </c>
      <c r="W61">
        <v>4.8224632610216931</v>
      </c>
      <c r="X61">
        <v>11.995556652678353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4.1858595999999997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13.149839999999998</v>
      </c>
      <c r="AL61">
        <v>0.59020000000000017</v>
      </c>
      <c r="AM61">
        <v>0</v>
      </c>
      <c r="AN61">
        <v>0</v>
      </c>
      <c r="AO61">
        <v>0</v>
      </c>
      <c r="AP61">
        <v>0.81334847896326468</v>
      </c>
      <c r="AQ61">
        <v>0</v>
      </c>
      <c r="AR61">
        <v>3.3648000000000002</v>
      </c>
      <c r="AS61">
        <v>2.3919000000000001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574.15165688224556</v>
      </c>
      <c r="DN61">
        <v>21.132640172941066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43.400554016620497</v>
      </c>
      <c r="L62">
        <v>11.995750828588426</v>
      </c>
      <c r="M62">
        <v>0</v>
      </c>
      <c r="N62">
        <v>29.997860340589884</v>
      </c>
      <c r="O62">
        <v>50.376531847334007</v>
      </c>
      <c r="P62">
        <v>67.836170655961226</v>
      </c>
      <c r="Q62">
        <v>5.5148875549188165</v>
      </c>
      <c r="R62">
        <v>4.9991356957649096</v>
      </c>
      <c r="S62">
        <v>6.6563372658227848</v>
      </c>
      <c r="T62">
        <v>0</v>
      </c>
      <c r="U62">
        <v>330.96204926962122</v>
      </c>
      <c r="V62">
        <v>2.2310515873015873</v>
      </c>
      <c r="W62">
        <v>4.8224632610216931</v>
      </c>
      <c r="X62">
        <v>11.995697385524373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4.1858595999999997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13.149839999999998</v>
      </c>
      <c r="AL62">
        <v>0.59020000000000017</v>
      </c>
      <c r="AM62">
        <v>0</v>
      </c>
      <c r="AN62">
        <v>0</v>
      </c>
      <c r="AO62">
        <v>0</v>
      </c>
      <c r="AP62">
        <v>0.81334847896326468</v>
      </c>
      <c r="AQ62">
        <v>0</v>
      </c>
      <c r="AR62">
        <v>3.3648000000000002</v>
      </c>
      <c r="AS62">
        <v>2.3919000000000001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574.15179261053049</v>
      </c>
      <c r="DN62">
        <v>21.132645177502148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43.400554016620497</v>
      </c>
      <c r="L63">
        <v>11.995750828588426</v>
      </c>
      <c r="M63">
        <v>0</v>
      </c>
      <c r="N63">
        <v>29.997860340589884</v>
      </c>
      <c r="O63">
        <v>50.376531847334007</v>
      </c>
      <c r="P63">
        <v>67.836170655961226</v>
      </c>
      <c r="Q63">
        <v>2.8719565467032968</v>
      </c>
      <c r="R63">
        <v>4.9991356957649096</v>
      </c>
      <c r="S63">
        <v>0</v>
      </c>
      <c r="T63">
        <v>0</v>
      </c>
      <c r="U63">
        <v>330.96204926962122</v>
      </c>
      <c r="V63">
        <v>3.1426013513513507</v>
      </c>
      <c r="W63">
        <v>4.8206353475375492</v>
      </c>
      <c r="X63">
        <v>24.975672363500379</v>
      </c>
      <c r="Y63">
        <v>0</v>
      </c>
      <c r="Z63">
        <v>1.6562832000000003</v>
      </c>
      <c r="AA63">
        <v>0</v>
      </c>
      <c r="AB63">
        <v>0</v>
      </c>
      <c r="AC63">
        <v>0</v>
      </c>
      <c r="AD63">
        <v>0</v>
      </c>
      <c r="AE63">
        <v>4.1858595999999997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13.149839999999998</v>
      </c>
      <c r="AL63">
        <v>0.59020000000000017</v>
      </c>
      <c r="AM63">
        <v>0</v>
      </c>
      <c r="AN63">
        <v>0</v>
      </c>
      <c r="AO63">
        <v>0</v>
      </c>
      <c r="AP63">
        <v>0.81334847896326468</v>
      </c>
      <c r="AQ63">
        <v>0</v>
      </c>
      <c r="AR63">
        <v>3.3648000000000002</v>
      </c>
      <c r="AS63">
        <v>3.7586999999999997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581.49502468305525</v>
      </c>
      <c r="DN63">
        <v>21.40292485948056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43.400554016620497</v>
      </c>
      <c r="L64">
        <v>11.995750828588426</v>
      </c>
      <c r="M64">
        <v>0</v>
      </c>
      <c r="N64">
        <v>29.997860340589884</v>
      </c>
      <c r="O64">
        <v>50.376531847334007</v>
      </c>
      <c r="P64">
        <v>67.836170655961226</v>
      </c>
      <c r="Q64">
        <v>2.8719565467032968</v>
      </c>
      <c r="R64">
        <v>4.9991356957649096</v>
      </c>
      <c r="S64">
        <v>0</v>
      </c>
      <c r="T64">
        <v>0</v>
      </c>
      <c r="U64">
        <v>330.96204926962122</v>
      </c>
      <c r="V64">
        <v>3.1426013513513507</v>
      </c>
      <c r="W64">
        <v>4.8206353475375492</v>
      </c>
      <c r="X64">
        <v>24.975672363500379</v>
      </c>
      <c r="Y64">
        <v>0</v>
      </c>
      <c r="Z64">
        <v>1.6562832000000003</v>
      </c>
      <c r="AA64">
        <v>0</v>
      </c>
      <c r="AB64">
        <v>0</v>
      </c>
      <c r="AC64">
        <v>0</v>
      </c>
      <c r="AD64">
        <v>0</v>
      </c>
      <c r="AE64">
        <v>4.1858595999999997</v>
      </c>
      <c r="AF64">
        <v>0</v>
      </c>
      <c r="AG64">
        <v>0</v>
      </c>
      <c r="AH64">
        <v>5.9413379999999991</v>
      </c>
      <c r="AI64">
        <v>0</v>
      </c>
      <c r="AJ64">
        <v>0</v>
      </c>
      <c r="AK64">
        <v>13.149839999999998</v>
      </c>
      <c r="AL64">
        <v>0.59020000000000017</v>
      </c>
      <c r="AM64">
        <v>0</v>
      </c>
      <c r="AN64">
        <v>0</v>
      </c>
      <c r="AO64">
        <v>0</v>
      </c>
      <c r="AP64">
        <v>0.81334847896326468</v>
      </c>
      <c r="AQ64">
        <v>0</v>
      </c>
      <c r="AR64">
        <v>3.3648000000000002</v>
      </c>
      <c r="AS64">
        <v>3.7586999999999997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587.22544517135509</v>
      </c>
      <c r="DN64">
        <v>21.613842371180663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43.400554016620497</v>
      </c>
      <c r="L65">
        <v>22.001728065352285</v>
      </c>
      <c r="M65">
        <v>0</v>
      </c>
      <c r="N65">
        <v>29.997860340589884</v>
      </c>
      <c r="O65">
        <v>50.376531847334007</v>
      </c>
      <c r="P65">
        <v>67.836170655961226</v>
      </c>
      <c r="Q65">
        <v>2.8719565467032968</v>
      </c>
      <c r="R65">
        <v>4.9991356957649096</v>
      </c>
      <c r="S65">
        <v>0</v>
      </c>
      <c r="T65">
        <v>0</v>
      </c>
      <c r="U65">
        <v>330.96204926962122</v>
      </c>
      <c r="V65">
        <v>0</v>
      </c>
      <c r="W65">
        <v>4.8206353475375492</v>
      </c>
      <c r="X65">
        <v>24.975672363500379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4.1858595999999997</v>
      </c>
      <c r="AF65">
        <v>0</v>
      </c>
      <c r="AG65">
        <v>0</v>
      </c>
      <c r="AH65">
        <v>5.9413379999999991</v>
      </c>
      <c r="AI65">
        <v>0</v>
      </c>
      <c r="AJ65">
        <v>0</v>
      </c>
      <c r="AK65">
        <v>13.149839999999998</v>
      </c>
      <c r="AL65">
        <v>0.59020000000000017</v>
      </c>
      <c r="AM65">
        <v>0</v>
      </c>
      <c r="AN65">
        <v>0</v>
      </c>
      <c r="AO65">
        <v>0</v>
      </c>
      <c r="AP65">
        <v>0.81334847896326468</v>
      </c>
      <c r="AQ65">
        <v>0</v>
      </c>
      <c r="AR65">
        <v>3.3648000000000002</v>
      </c>
      <c r="AS65">
        <v>3.7586999999999997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592.24768596483557</v>
      </c>
      <c r="DN65">
        <v>21.798694263112804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43.400554016620497</v>
      </c>
      <c r="L66">
        <v>22.001728065352285</v>
      </c>
      <c r="M66">
        <v>0</v>
      </c>
      <c r="N66">
        <v>29.997860340589884</v>
      </c>
      <c r="O66">
        <v>50.376531847334007</v>
      </c>
      <c r="P66">
        <v>67.836170655961226</v>
      </c>
      <c r="Q66">
        <v>2.8719565467032968</v>
      </c>
      <c r="R66">
        <v>4.9991356957649096</v>
      </c>
      <c r="S66">
        <v>0</v>
      </c>
      <c r="T66">
        <v>0</v>
      </c>
      <c r="U66">
        <v>330.96204926962122</v>
      </c>
      <c r="V66">
        <v>0</v>
      </c>
      <c r="W66">
        <v>4.8206353475375492</v>
      </c>
      <c r="X66">
        <v>24.975672363500379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4.1858595999999997</v>
      </c>
      <c r="AF66">
        <v>0</v>
      </c>
      <c r="AG66">
        <v>0</v>
      </c>
      <c r="AH66">
        <v>5.9413379999999991</v>
      </c>
      <c r="AI66">
        <v>0</v>
      </c>
      <c r="AJ66">
        <v>0</v>
      </c>
      <c r="AK66">
        <v>13.149839999999998</v>
      </c>
      <c r="AL66">
        <v>0.59020000000000017</v>
      </c>
      <c r="AM66">
        <v>0</v>
      </c>
      <c r="AN66">
        <v>0</v>
      </c>
      <c r="AO66">
        <v>0</v>
      </c>
      <c r="AP66">
        <v>0.81334847896326468</v>
      </c>
      <c r="AQ66">
        <v>0</v>
      </c>
      <c r="AR66">
        <v>3.3648000000000002</v>
      </c>
      <c r="AS66">
        <v>3.7586999999999997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592.24768596483557</v>
      </c>
      <c r="DN66">
        <v>21.798694263112804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37.200515537734496</v>
      </c>
      <c r="L67">
        <v>22.001728065352285</v>
      </c>
      <c r="M67">
        <v>0</v>
      </c>
      <c r="N67">
        <v>29.997860340589884</v>
      </c>
      <c r="O67">
        <v>50.376531847334007</v>
      </c>
      <c r="P67">
        <v>67.836170655961226</v>
      </c>
      <c r="Q67">
        <v>2.8719565467032968</v>
      </c>
      <c r="R67">
        <v>4.9991356957649096</v>
      </c>
      <c r="S67">
        <v>0</v>
      </c>
      <c r="T67">
        <v>0</v>
      </c>
      <c r="U67">
        <v>330.96204926962122</v>
      </c>
      <c r="V67">
        <v>4.9031649148778689</v>
      </c>
      <c r="W67">
        <v>11.084968667051356</v>
      </c>
      <c r="X67">
        <v>24.975672363500379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4.1858595999999997</v>
      </c>
      <c r="AF67">
        <v>0</v>
      </c>
      <c r="AG67">
        <v>0</v>
      </c>
      <c r="AH67">
        <v>10.824300000000001</v>
      </c>
      <c r="AI67">
        <v>0</v>
      </c>
      <c r="AJ67">
        <v>0</v>
      </c>
      <c r="AK67">
        <v>13.149839999999998</v>
      </c>
      <c r="AL67">
        <v>0.59020000000000017</v>
      </c>
      <c r="AM67">
        <v>0</v>
      </c>
      <c r="AN67">
        <v>0</v>
      </c>
      <c r="AO67">
        <v>0</v>
      </c>
      <c r="AP67">
        <v>0.81334847896326468</v>
      </c>
      <c r="AQ67">
        <v>0</v>
      </c>
      <c r="AR67">
        <v>3.3648000000000002</v>
      </c>
      <c r="AS67">
        <v>3.7586999999999997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601.74841803655761</v>
      </c>
      <c r="DN67">
        <v>22.148383946896498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41.306207434717606</v>
      </c>
      <c r="L68">
        <v>22.001728065352285</v>
      </c>
      <c r="M68">
        <v>0</v>
      </c>
      <c r="N68">
        <v>29.997860340589884</v>
      </c>
      <c r="O68">
        <v>50.376531847334007</v>
      </c>
      <c r="P68">
        <v>67.836170655961226</v>
      </c>
      <c r="Q68">
        <v>2.8719565467032968</v>
      </c>
      <c r="R68">
        <v>4.9991356957649096</v>
      </c>
      <c r="S68">
        <v>0</v>
      </c>
      <c r="T68">
        <v>0</v>
      </c>
      <c r="U68">
        <v>330.96204926962122</v>
      </c>
      <c r="V68">
        <v>4.9031649148778689</v>
      </c>
      <c r="W68">
        <v>11.084968667051356</v>
      </c>
      <c r="X68">
        <v>24.975672363500379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4.1858595999999997</v>
      </c>
      <c r="AF68">
        <v>0</v>
      </c>
      <c r="AG68">
        <v>0</v>
      </c>
      <c r="AH68">
        <v>10.824300000000001</v>
      </c>
      <c r="AI68">
        <v>0</v>
      </c>
      <c r="AJ68">
        <v>0</v>
      </c>
      <c r="AK68">
        <v>13.149839999999998</v>
      </c>
      <c r="AL68">
        <v>0.59020000000000017</v>
      </c>
      <c r="AM68">
        <v>0</v>
      </c>
      <c r="AN68">
        <v>0</v>
      </c>
      <c r="AO68">
        <v>0</v>
      </c>
      <c r="AP68">
        <v>0.81334847896326468</v>
      </c>
      <c r="AQ68">
        <v>0</v>
      </c>
      <c r="AR68">
        <v>3.3648000000000002</v>
      </c>
      <c r="AS68">
        <v>3.7586999999999997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605.70835782057532</v>
      </c>
      <c r="DN68">
        <v>22.294136059861916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46.03488099259004</v>
      </c>
      <c r="L69">
        <v>22.001728065352285</v>
      </c>
      <c r="M69">
        <v>0</v>
      </c>
      <c r="N69">
        <v>29.997860340589884</v>
      </c>
      <c r="O69">
        <v>50.376531847334007</v>
      </c>
      <c r="P69">
        <v>67.836170655961226</v>
      </c>
      <c r="Q69">
        <v>2.8719565467032968</v>
      </c>
      <c r="R69">
        <v>4.9991356957649096</v>
      </c>
      <c r="S69">
        <v>0</v>
      </c>
      <c r="T69">
        <v>0</v>
      </c>
      <c r="U69">
        <v>330.96204926962122</v>
      </c>
      <c r="V69">
        <v>4.9031649148778689</v>
      </c>
      <c r="W69">
        <v>10.87610151292486</v>
      </c>
      <c r="X69">
        <v>24.975672363500379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0.33549999999999991</v>
      </c>
      <c r="AE69">
        <v>4.1858595999999997</v>
      </c>
      <c r="AF69">
        <v>0</v>
      </c>
      <c r="AG69">
        <v>0</v>
      </c>
      <c r="AH69">
        <v>10.824300000000001</v>
      </c>
      <c r="AI69">
        <v>0</v>
      </c>
      <c r="AJ69">
        <v>0</v>
      </c>
      <c r="AK69">
        <v>13.149839999999998</v>
      </c>
      <c r="AL69">
        <v>0.59020000000000017</v>
      </c>
      <c r="AM69">
        <v>0</v>
      </c>
      <c r="AN69">
        <v>0</v>
      </c>
      <c r="AO69">
        <v>0</v>
      </c>
      <c r="AP69">
        <v>0.81334847896326468</v>
      </c>
      <c r="AQ69">
        <v>0</v>
      </c>
      <c r="AR69">
        <v>3.3648000000000002</v>
      </c>
      <c r="AS69">
        <v>3.7586999999999997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610.39130075357775</v>
      </c>
      <c r="DN69">
        <v>22.466499530605372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43.400358347820038</v>
      </c>
      <c r="L70">
        <v>22.001728065352285</v>
      </c>
      <c r="M70">
        <v>0</v>
      </c>
      <c r="N70">
        <v>29.997860340589884</v>
      </c>
      <c r="O70">
        <v>50.376531847334007</v>
      </c>
      <c r="P70">
        <v>67.836170655961226</v>
      </c>
      <c r="Q70">
        <v>2.8719565467032968</v>
      </c>
      <c r="R70">
        <v>4.9991356957649096</v>
      </c>
      <c r="S70">
        <v>0</v>
      </c>
      <c r="T70">
        <v>0</v>
      </c>
      <c r="U70">
        <v>330.96204926962122</v>
      </c>
      <c r="V70">
        <v>4.9031649148778689</v>
      </c>
      <c r="W70">
        <v>10.87610151292486</v>
      </c>
      <c r="X70">
        <v>24.975672363500379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2.3203179999999999</v>
      </c>
      <c r="AE70">
        <v>4.1858595999999997</v>
      </c>
      <c r="AF70">
        <v>0</v>
      </c>
      <c r="AG70">
        <v>0</v>
      </c>
      <c r="AH70">
        <v>10.824300000000001</v>
      </c>
      <c r="AI70">
        <v>0</v>
      </c>
      <c r="AJ70">
        <v>0</v>
      </c>
      <c r="AK70">
        <v>13.149839999999998</v>
      </c>
      <c r="AL70">
        <v>0.59020000000000017</v>
      </c>
      <c r="AM70">
        <v>0</v>
      </c>
      <c r="AN70">
        <v>0</v>
      </c>
      <c r="AO70">
        <v>0</v>
      </c>
      <c r="AP70">
        <v>0.81334847896326468</v>
      </c>
      <c r="AQ70">
        <v>0</v>
      </c>
      <c r="AR70">
        <v>3.3648000000000002</v>
      </c>
      <c r="AS70">
        <v>3.7586999999999997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609.76466082203763</v>
      </c>
      <c r="DN70">
        <v>22.443434817375557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68.00507882700586</v>
      </c>
      <c r="L71">
        <v>11.995750828588426</v>
      </c>
      <c r="M71">
        <v>0</v>
      </c>
      <c r="N71">
        <v>29.997860340589884</v>
      </c>
      <c r="O71">
        <v>50.376531847334007</v>
      </c>
      <c r="P71">
        <v>67.836170655961226</v>
      </c>
      <c r="Q71">
        <v>2.7698130841121489</v>
      </c>
      <c r="R71">
        <v>4.9991356957649096</v>
      </c>
      <c r="S71">
        <v>0</v>
      </c>
      <c r="T71">
        <v>0</v>
      </c>
      <c r="U71">
        <v>330.96204926962122</v>
      </c>
      <c r="V71">
        <v>4.9031649148778689</v>
      </c>
      <c r="W71">
        <v>10.492668173825672</v>
      </c>
      <c r="X71">
        <v>23.669643553799929</v>
      </c>
      <c r="Y71">
        <v>0</v>
      </c>
      <c r="Z71">
        <v>0</v>
      </c>
      <c r="AA71">
        <v>1.7858103799901544</v>
      </c>
      <c r="AB71">
        <v>0</v>
      </c>
      <c r="AC71">
        <v>0</v>
      </c>
      <c r="AD71">
        <v>2.3203179999999999</v>
      </c>
      <c r="AE71">
        <v>4.1858595999999997</v>
      </c>
      <c r="AF71">
        <v>0</v>
      </c>
      <c r="AG71">
        <v>0</v>
      </c>
      <c r="AH71">
        <v>10.824300000000001</v>
      </c>
      <c r="AI71">
        <v>0</v>
      </c>
      <c r="AJ71">
        <v>0</v>
      </c>
      <c r="AK71">
        <v>13.149839999999998</v>
      </c>
      <c r="AL71">
        <v>0.59020000000000017</v>
      </c>
      <c r="AM71">
        <v>0</v>
      </c>
      <c r="AN71">
        <v>0</v>
      </c>
      <c r="AO71">
        <v>0</v>
      </c>
      <c r="AP71">
        <v>3.0279337174844412</v>
      </c>
      <c r="AQ71">
        <v>0</v>
      </c>
      <c r="AR71">
        <v>2.2432000000000003</v>
      </c>
      <c r="AS71">
        <v>3.7586999999999997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624.89357381629713</v>
      </c>
      <c r="DN71">
        <v>23.000455072658614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71.996370152284285</v>
      </c>
      <c r="L72">
        <v>11.995750828588426</v>
      </c>
      <c r="M72">
        <v>0</v>
      </c>
      <c r="N72">
        <v>29.997860340589884</v>
      </c>
      <c r="O72">
        <v>50.376531847334007</v>
      </c>
      <c r="P72">
        <v>67.836170655961226</v>
      </c>
      <c r="Q72">
        <v>2.7698130841121489</v>
      </c>
      <c r="R72">
        <v>4.9991356957649096</v>
      </c>
      <c r="S72">
        <v>0</v>
      </c>
      <c r="T72">
        <v>0</v>
      </c>
      <c r="U72">
        <v>330.96204926962122</v>
      </c>
      <c r="V72">
        <v>4.9031649148778689</v>
      </c>
      <c r="W72">
        <v>10.492668173825672</v>
      </c>
      <c r="X72">
        <v>24.976390089615183</v>
      </c>
      <c r="Y72">
        <v>0</v>
      </c>
      <c r="Z72">
        <v>0</v>
      </c>
      <c r="AA72">
        <v>3.5515554748118809</v>
      </c>
      <c r="AB72">
        <v>0</v>
      </c>
      <c r="AC72">
        <v>0</v>
      </c>
      <c r="AD72">
        <v>4.6406359999999998</v>
      </c>
      <c r="AE72">
        <v>4.1858595999999997</v>
      </c>
      <c r="AF72">
        <v>0</v>
      </c>
      <c r="AG72">
        <v>0</v>
      </c>
      <c r="AH72">
        <v>14.432400000000003</v>
      </c>
      <c r="AI72">
        <v>0.80825000000000014</v>
      </c>
      <c r="AJ72">
        <v>0</v>
      </c>
      <c r="AK72">
        <v>13.149839999999998</v>
      </c>
      <c r="AL72">
        <v>0.59020000000000017</v>
      </c>
      <c r="AM72">
        <v>0</v>
      </c>
      <c r="AN72">
        <v>0</v>
      </c>
      <c r="AO72">
        <v>0</v>
      </c>
      <c r="AP72">
        <v>3.0279337174844412</v>
      </c>
      <c r="AQ72">
        <v>0</v>
      </c>
      <c r="AR72">
        <v>2.2432000000000003</v>
      </c>
      <c r="AS72">
        <v>3.7586999999999997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638.20406840752855</v>
      </c>
      <c r="DN72">
        <v>23.490411437342456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71.996370152284285</v>
      </c>
      <c r="L73">
        <v>11.995750828588426</v>
      </c>
      <c r="M73">
        <v>0</v>
      </c>
      <c r="N73">
        <v>29.997860340589884</v>
      </c>
      <c r="O73">
        <v>50.376531847334007</v>
      </c>
      <c r="P73">
        <v>67.836170655961226</v>
      </c>
      <c r="Q73">
        <v>2.7698130841121489</v>
      </c>
      <c r="R73">
        <v>4.9991356957649096</v>
      </c>
      <c r="S73">
        <v>0</v>
      </c>
      <c r="T73">
        <v>0</v>
      </c>
      <c r="U73">
        <v>330.96204926962122</v>
      </c>
      <c r="V73">
        <v>4.9031649148778689</v>
      </c>
      <c r="W73">
        <v>10.492668173825672</v>
      </c>
      <c r="X73">
        <v>24.976390089615183</v>
      </c>
      <c r="Y73">
        <v>0</v>
      </c>
      <c r="Z73">
        <v>0</v>
      </c>
      <c r="AA73">
        <v>3.5515554748118809</v>
      </c>
      <c r="AB73">
        <v>3.345368000000001</v>
      </c>
      <c r="AC73">
        <v>0</v>
      </c>
      <c r="AD73">
        <v>4.6406359999999998</v>
      </c>
      <c r="AE73">
        <v>4.1858595999999997</v>
      </c>
      <c r="AF73">
        <v>0</v>
      </c>
      <c r="AG73">
        <v>0</v>
      </c>
      <c r="AH73">
        <v>19.243199999999998</v>
      </c>
      <c r="AI73">
        <v>1.6165000000000003</v>
      </c>
      <c r="AJ73">
        <v>0</v>
      </c>
      <c r="AK73">
        <v>13.149839999999998</v>
      </c>
      <c r="AL73">
        <v>0.59020000000000017</v>
      </c>
      <c r="AM73">
        <v>0</v>
      </c>
      <c r="AN73">
        <v>0</v>
      </c>
      <c r="AO73">
        <v>0</v>
      </c>
      <c r="AP73">
        <v>3.0279337174844412</v>
      </c>
      <c r="AQ73">
        <v>0</v>
      </c>
      <c r="AR73">
        <v>2.2432000000000003</v>
      </c>
      <c r="AS73">
        <v>3.7586999999999997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646.85024961172235</v>
      </c>
      <c r="DN73">
        <v>23.808648233148535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71.996370152284285</v>
      </c>
      <c r="L74">
        <v>11.995750828588426</v>
      </c>
      <c r="M74">
        <v>0</v>
      </c>
      <c r="N74">
        <v>29.997860340589884</v>
      </c>
      <c r="O74">
        <v>50.376531847334007</v>
      </c>
      <c r="P74">
        <v>67.836170655961226</v>
      </c>
      <c r="Q74">
        <v>2.7698130841121489</v>
      </c>
      <c r="R74">
        <v>4.9991356957649096</v>
      </c>
      <c r="S74">
        <v>0</v>
      </c>
      <c r="T74">
        <v>0</v>
      </c>
      <c r="U74">
        <v>330.96204926962122</v>
      </c>
      <c r="V74">
        <v>4.9031649148778689</v>
      </c>
      <c r="W74">
        <v>10.492668173825672</v>
      </c>
      <c r="X74">
        <v>24.976390089615183</v>
      </c>
      <c r="Y74">
        <v>0</v>
      </c>
      <c r="Z74">
        <v>0</v>
      </c>
      <c r="AA74">
        <v>7.1231762347921919</v>
      </c>
      <c r="AB74">
        <v>3.345368000000001</v>
      </c>
      <c r="AC74">
        <v>0</v>
      </c>
      <c r="AD74">
        <v>4.6406359999999998</v>
      </c>
      <c r="AE74">
        <v>4.1858595999999997</v>
      </c>
      <c r="AF74">
        <v>0</v>
      </c>
      <c r="AG74">
        <v>0</v>
      </c>
      <c r="AH74">
        <v>24.053999999999998</v>
      </c>
      <c r="AI74">
        <v>8.3049304000000017</v>
      </c>
      <c r="AJ74">
        <v>0</v>
      </c>
      <c r="AK74">
        <v>13.149839999999998</v>
      </c>
      <c r="AL74">
        <v>0.59020000000000017</v>
      </c>
      <c r="AM74">
        <v>0</v>
      </c>
      <c r="AN74">
        <v>0</v>
      </c>
      <c r="AO74">
        <v>0</v>
      </c>
      <c r="AP74">
        <v>0.97601817475591746</v>
      </c>
      <c r="AQ74">
        <v>0</v>
      </c>
      <c r="AR74">
        <v>3.3648000000000002</v>
      </c>
      <c r="AS74">
        <v>3.7586999999999997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660.48883542953035</v>
      </c>
      <c r="DN74">
        <v>24.310598032592335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82.08434389695924</v>
      </c>
      <c r="L75">
        <v>28.002253775073246</v>
      </c>
      <c r="M75">
        <v>0</v>
      </c>
      <c r="N75">
        <v>29.997860340589884</v>
      </c>
      <c r="O75">
        <v>50.376531847334007</v>
      </c>
      <c r="P75">
        <v>67.836170655961226</v>
      </c>
      <c r="Q75">
        <v>4.0872897196261686</v>
      </c>
      <c r="R75">
        <v>10.387821288566242</v>
      </c>
      <c r="S75">
        <v>3.6476683937823835</v>
      </c>
      <c r="T75">
        <v>0</v>
      </c>
      <c r="U75">
        <v>330.96204926962122</v>
      </c>
      <c r="V75">
        <v>4.9031649148778689</v>
      </c>
      <c r="W75">
        <v>10.492668173825672</v>
      </c>
      <c r="X75">
        <v>24.976390089615183</v>
      </c>
      <c r="Y75">
        <v>0</v>
      </c>
      <c r="Z75">
        <v>0.83819999999999995</v>
      </c>
      <c r="AA75">
        <v>10.032642584214351</v>
      </c>
      <c r="AB75">
        <v>6.690736000000002</v>
      </c>
      <c r="AC75">
        <v>0.64679999999999993</v>
      </c>
      <c r="AD75">
        <v>6.9609540000000001</v>
      </c>
      <c r="AE75">
        <v>8.3717191999999994</v>
      </c>
      <c r="AF75">
        <v>0</v>
      </c>
      <c r="AG75">
        <v>0</v>
      </c>
      <c r="AH75">
        <v>28.864800000000006</v>
      </c>
      <c r="AI75">
        <v>8.3049304000000017</v>
      </c>
      <c r="AJ75">
        <v>0</v>
      </c>
      <c r="AK75">
        <v>13.149839999999998</v>
      </c>
      <c r="AL75">
        <v>0.59020000000000017</v>
      </c>
      <c r="AM75">
        <v>1.2189600000000003</v>
      </c>
      <c r="AN75">
        <v>0</v>
      </c>
      <c r="AO75">
        <v>0</v>
      </c>
      <c r="AP75">
        <v>0.97601817475591746</v>
      </c>
      <c r="AQ75">
        <v>0</v>
      </c>
      <c r="AR75">
        <v>12.898400000000002</v>
      </c>
      <c r="AS75">
        <v>3.7586999999999997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724.39430173455958</v>
      </c>
      <c r="DN75">
        <v>26.662810990243148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82.08434389695924</v>
      </c>
      <c r="L76">
        <v>28.002253775073246</v>
      </c>
      <c r="M76">
        <v>0</v>
      </c>
      <c r="N76">
        <v>29.997860340589884</v>
      </c>
      <c r="O76">
        <v>50.376531847334007</v>
      </c>
      <c r="P76">
        <v>67.836170655961226</v>
      </c>
      <c r="Q76">
        <v>4.0872897196261686</v>
      </c>
      <c r="R76">
        <v>10.770138214702449</v>
      </c>
      <c r="S76">
        <v>4.9578725572519087</v>
      </c>
      <c r="T76">
        <v>0</v>
      </c>
      <c r="U76">
        <v>330.96204926962122</v>
      </c>
      <c r="V76">
        <v>4.9031649148778689</v>
      </c>
      <c r="W76">
        <v>10.492668173825672</v>
      </c>
      <c r="X76">
        <v>24.976390089615183</v>
      </c>
      <c r="Y76">
        <v>0</v>
      </c>
      <c r="Z76">
        <v>4.9688496000000004</v>
      </c>
      <c r="AA76">
        <v>10.705230943060082</v>
      </c>
      <c r="AB76">
        <v>10.036104000000002</v>
      </c>
      <c r="AC76">
        <v>2.81358</v>
      </c>
      <c r="AD76">
        <v>9.2812719999999995</v>
      </c>
      <c r="AE76">
        <v>12.5575788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13.149839999999998</v>
      </c>
      <c r="AL76">
        <v>3.5412000000000012</v>
      </c>
      <c r="AM76">
        <v>4.0144416000000005</v>
      </c>
      <c r="AN76">
        <v>0</v>
      </c>
      <c r="AO76">
        <v>0</v>
      </c>
      <c r="AP76">
        <v>0.97601817475591746</v>
      </c>
      <c r="AQ76">
        <v>0</v>
      </c>
      <c r="AR76">
        <v>12.898400000000002</v>
      </c>
      <c r="AS76">
        <v>3.7586999999999997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754.33602564556702</v>
      </c>
      <c r="DN76">
        <v>27.764881327687039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82.08434389695924</v>
      </c>
      <c r="L77">
        <v>28.002253775073246</v>
      </c>
      <c r="M77">
        <v>0</v>
      </c>
      <c r="N77">
        <v>29.997860340589884</v>
      </c>
      <c r="O77">
        <v>50.376531847334007</v>
      </c>
      <c r="P77">
        <v>67.836170655961226</v>
      </c>
      <c r="Q77">
        <v>4.222060976774193</v>
      </c>
      <c r="R77">
        <v>10.770138214702449</v>
      </c>
      <c r="S77">
        <v>4.9578725572519087</v>
      </c>
      <c r="T77">
        <v>0</v>
      </c>
      <c r="U77">
        <v>330.96204926962122</v>
      </c>
      <c r="V77">
        <v>4.9031649148778689</v>
      </c>
      <c r="W77">
        <v>10.492668173825672</v>
      </c>
      <c r="X77">
        <v>24.976390089615183</v>
      </c>
      <c r="Y77">
        <v>0</v>
      </c>
      <c r="Z77">
        <v>4.9688496000000004</v>
      </c>
      <c r="AA77">
        <v>10.705230943060082</v>
      </c>
      <c r="AB77">
        <v>10.036104000000002</v>
      </c>
      <c r="AC77">
        <v>2.81358</v>
      </c>
      <c r="AD77">
        <v>9.2812719999999995</v>
      </c>
      <c r="AE77">
        <v>12.5575788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13.149839999999998</v>
      </c>
      <c r="AL77">
        <v>20.158281000000006</v>
      </c>
      <c r="AM77">
        <v>4.0144416000000005</v>
      </c>
      <c r="AN77">
        <v>0</v>
      </c>
      <c r="AO77">
        <v>0</v>
      </c>
      <c r="AP77">
        <v>0.97601817475591746</v>
      </c>
      <c r="AQ77">
        <v>0</v>
      </c>
      <c r="AR77">
        <v>2.2432000000000003</v>
      </c>
      <c r="AS77">
        <v>3.7586999999999997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760.21624673110637</v>
      </c>
      <c r="DN77">
        <v>27.981312499295683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82.08434389695924</v>
      </c>
      <c r="L78">
        <v>28.002253775073246</v>
      </c>
      <c r="M78">
        <v>0</v>
      </c>
      <c r="N78">
        <v>29.997860340589884</v>
      </c>
      <c r="O78">
        <v>50.376531847334007</v>
      </c>
      <c r="P78">
        <v>67.836170655961226</v>
      </c>
      <c r="Q78">
        <v>4.222060976774193</v>
      </c>
      <c r="R78">
        <v>10.770138214702449</v>
      </c>
      <c r="S78">
        <v>4.9578725572519087</v>
      </c>
      <c r="T78">
        <v>0</v>
      </c>
      <c r="U78">
        <v>330.96204926962122</v>
      </c>
      <c r="V78">
        <v>4.9031649148778689</v>
      </c>
      <c r="W78">
        <v>10.492668173825672</v>
      </c>
      <c r="X78">
        <v>24.976390089615183</v>
      </c>
      <c r="Y78">
        <v>0</v>
      </c>
      <c r="Z78">
        <v>4.9688496000000004</v>
      </c>
      <c r="AA78">
        <v>10.705230943060082</v>
      </c>
      <c r="AB78">
        <v>10.036104000000002</v>
      </c>
      <c r="AC78">
        <v>2.81358</v>
      </c>
      <c r="AD78">
        <v>9.2812719999999995</v>
      </c>
      <c r="AE78">
        <v>12.5575788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13.149839999999998</v>
      </c>
      <c r="AL78">
        <v>20.158281000000006</v>
      </c>
      <c r="AM78">
        <v>4.0144416000000005</v>
      </c>
      <c r="AN78">
        <v>0</v>
      </c>
      <c r="AO78">
        <v>0</v>
      </c>
      <c r="AP78">
        <v>0.97601817475591746</v>
      </c>
      <c r="AQ78">
        <v>0</v>
      </c>
      <c r="AR78">
        <v>2.2432000000000003</v>
      </c>
      <c r="AS78">
        <v>3.7586999999999997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760.21624673110637</v>
      </c>
      <c r="DN78">
        <v>27.981312499295683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41.503832416778039</v>
      </c>
      <c r="L79">
        <v>11.571079040107399</v>
      </c>
      <c r="M79">
        <v>0</v>
      </c>
      <c r="N79">
        <v>29.997860340589884</v>
      </c>
      <c r="O79">
        <v>50.376531847334007</v>
      </c>
      <c r="P79">
        <v>67.836170655961226</v>
      </c>
      <c r="Q79">
        <v>2.0012037404580147</v>
      </c>
      <c r="R79">
        <v>4.9970584378794012</v>
      </c>
      <c r="S79">
        <v>1.5135568731884059</v>
      </c>
      <c r="T79">
        <v>0</v>
      </c>
      <c r="U79">
        <v>330.96204926962122</v>
      </c>
      <c r="V79">
        <v>4.9031649148778689</v>
      </c>
      <c r="W79">
        <v>10.492668173825672</v>
      </c>
      <c r="X79">
        <v>24.976390089615183</v>
      </c>
      <c r="Y79">
        <v>0</v>
      </c>
      <c r="Z79">
        <v>4.9688496000000004</v>
      </c>
      <c r="AA79">
        <v>7.1231762347921919</v>
      </c>
      <c r="AB79">
        <v>10.036104000000002</v>
      </c>
      <c r="AC79">
        <v>2.81358</v>
      </c>
      <c r="AD79">
        <v>9.2812719999999995</v>
      </c>
      <c r="AE79">
        <v>12.5575788</v>
      </c>
      <c r="AF79">
        <v>0</v>
      </c>
      <c r="AG79">
        <v>0</v>
      </c>
      <c r="AH79">
        <v>35.648028000000004</v>
      </c>
      <c r="AI79">
        <v>8.3049304000000017</v>
      </c>
      <c r="AJ79">
        <v>0</v>
      </c>
      <c r="AK79">
        <v>13.149839999999998</v>
      </c>
      <c r="AL79">
        <v>20.158281000000006</v>
      </c>
      <c r="AM79">
        <v>4.0144416000000005</v>
      </c>
      <c r="AN79">
        <v>0</v>
      </c>
      <c r="AO79">
        <v>0</v>
      </c>
      <c r="AP79">
        <v>1.1386878705485703</v>
      </c>
      <c r="AQ79">
        <v>0</v>
      </c>
      <c r="AR79">
        <v>2.2432000000000003</v>
      </c>
      <c r="AS79">
        <v>3.7586999999999997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690.89835503497795</v>
      </c>
      <c r="DN79">
        <v>25.42988027059895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40.372559789251845</v>
      </c>
      <c r="L80">
        <v>11.571079040107399</v>
      </c>
      <c r="M80">
        <v>0</v>
      </c>
      <c r="N80">
        <v>29.997860340589884</v>
      </c>
      <c r="O80">
        <v>50.376531847334007</v>
      </c>
      <c r="P80">
        <v>67.836170655961226</v>
      </c>
      <c r="Q80">
        <v>2.0012037404580147</v>
      </c>
      <c r="R80">
        <v>4.9970584378794012</v>
      </c>
      <c r="S80">
        <v>1.5238075571557153</v>
      </c>
      <c r="T80">
        <v>0</v>
      </c>
      <c r="U80">
        <v>330.96204926962122</v>
      </c>
      <c r="V80">
        <v>4.9031649148778689</v>
      </c>
      <c r="W80">
        <v>10.492668173825672</v>
      </c>
      <c r="X80">
        <v>24.976390089615183</v>
      </c>
      <c r="Y80">
        <v>0</v>
      </c>
      <c r="Z80">
        <v>4.9688496000000004</v>
      </c>
      <c r="AA80">
        <v>7.1231762347921919</v>
      </c>
      <c r="AB80">
        <v>10.036104000000002</v>
      </c>
      <c r="AC80">
        <v>2.81358</v>
      </c>
      <c r="AD80">
        <v>9.2812719999999995</v>
      </c>
      <c r="AE80">
        <v>12.5575788</v>
      </c>
      <c r="AF80">
        <v>0</v>
      </c>
      <c r="AG80">
        <v>0</v>
      </c>
      <c r="AH80">
        <v>35.648028000000004</v>
      </c>
      <c r="AI80">
        <v>0.96990000000000021</v>
      </c>
      <c r="AJ80">
        <v>0</v>
      </c>
      <c r="AK80">
        <v>13.149839999999998</v>
      </c>
      <c r="AL80">
        <v>3.2461000000000007</v>
      </c>
      <c r="AM80">
        <v>4.0144416000000005</v>
      </c>
      <c r="AN80">
        <v>0</v>
      </c>
      <c r="AO80">
        <v>0</v>
      </c>
      <c r="AP80">
        <v>1.1386878705485703</v>
      </c>
      <c r="AQ80">
        <v>0</v>
      </c>
      <c r="AR80">
        <v>2.2432000000000003</v>
      </c>
      <c r="AS80">
        <v>3.7586999999999997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666.43069405978463</v>
      </c>
      <c r="DN80">
        <v>24.52930790223342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40.372559789251845</v>
      </c>
      <c r="L81">
        <v>11.571079040107399</v>
      </c>
      <c r="M81">
        <v>0</v>
      </c>
      <c r="N81">
        <v>29.997860340589884</v>
      </c>
      <c r="O81">
        <v>50.376531847334007</v>
      </c>
      <c r="P81">
        <v>67.836170655961226</v>
      </c>
      <c r="Q81">
        <v>2.0012037404580147</v>
      </c>
      <c r="R81">
        <v>4.9970584378794012</v>
      </c>
      <c r="S81">
        <v>1.5238075571557153</v>
      </c>
      <c r="T81">
        <v>0</v>
      </c>
      <c r="U81">
        <v>330.96204926962122</v>
      </c>
      <c r="V81">
        <v>4.9031649148778689</v>
      </c>
      <c r="W81">
        <v>10.492668173825672</v>
      </c>
      <c r="X81">
        <v>24.976390089615183</v>
      </c>
      <c r="Y81">
        <v>0</v>
      </c>
      <c r="Z81">
        <v>1.6562832000000003</v>
      </c>
      <c r="AA81">
        <v>6.6215441055814726</v>
      </c>
      <c r="AB81">
        <v>10.036104000000002</v>
      </c>
      <c r="AC81">
        <v>2.81358</v>
      </c>
      <c r="AD81">
        <v>9.2812719999999995</v>
      </c>
      <c r="AE81">
        <v>12.5575788</v>
      </c>
      <c r="AF81">
        <v>0</v>
      </c>
      <c r="AG81">
        <v>0</v>
      </c>
      <c r="AH81">
        <v>31.270199999999999</v>
      </c>
      <c r="AI81">
        <v>0</v>
      </c>
      <c r="AJ81">
        <v>0</v>
      </c>
      <c r="AK81">
        <v>13.149839999999998</v>
      </c>
      <c r="AL81">
        <v>0.59020000000000017</v>
      </c>
      <c r="AM81">
        <v>4.0144416000000005</v>
      </c>
      <c r="AN81">
        <v>0</v>
      </c>
      <c r="AO81">
        <v>0</v>
      </c>
      <c r="AP81">
        <v>1.1386878705485703</v>
      </c>
      <c r="AQ81">
        <v>0</v>
      </c>
      <c r="AR81">
        <v>2.2432000000000003</v>
      </c>
      <c r="AS81">
        <v>3.7586999999999997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655.03241184077217</v>
      </c>
      <c r="DN81">
        <v>24.109763592035289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40.372559789251845</v>
      </c>
      <c r="L82">
        <v>11.571079040107399</v>
      </c>
      <c r="M82">
        <v>0</v>
      </c>
      <c r="N82">
        <v>29.997860340589884</v>
      </c>
      <c r="O82">
        <v>50.376531847334007</v>
      </c>
      <c r="P82">
        <v>67.836170655961226</v>
      </c>
      <c r="Q82">
        <v>2.0012037404580147</v>
      </c>
      <c r="R82">
        <v>4.9970584378794012</v>
      </c>
      <c r="S82">
        <v>1.5238075571557153</v>
      </c>
      <c r="T82">
        <v>0</v>
      </c>
      <c r="U82">
        <v>330.96204926962122</v>
      </c>
      <c r="V82">
        <v>4.9031649148778689</v>
      </c>
      <c r="W82">
        <v>10.492668173825672</v>
      </c>
      <c r="X82">
        <v>24.976390089615183</v>
      </c>
      <c r="Y82">
        <v>0</v>
      </c>
      <c r="Z82">
        <v>0</v>
      </c>
      <c r="AA82">
        <v>3.5515554748118809</v>
      </c>
      <c r="AB82">
        <v>6.690736000000002</v>
      </c>
      <c r="AC82">
        <v>0</v>
      </c>
      <c r="AD82">
        <v>6.9448499999999989</v>
      </c>
      <c r="AE82">
        <v>12.5575788</v>
      </c>
      <c r="AF82">
        <v>0</v>
      </c>
      <c r="AG82">
        <v>0</v>
      </c>
      <c r="AH82">
        <v>28.624259999999996</v>
      </c>
      <c r="AI82">
        <v>0</v>
      </c>
      <c r="AJ82">
        <v>0</v>
      </c>
      <c r="AK82">
        <v>13.149839999999998</v>
      </c>
      <c r="AL82">
        <v>0.59020000000000017</v>
      </c>
      <c r="AM82">
        <v>4.0144416000000005</v>
      </c>
      <c r="AN82">
        <v>0</v>
      </c>
      <c r="AO82">
        <v>0</v>
      </c>
      <c r="AP82">
        <v>1.1386878705485703</v>
      </c>
      <c r="AQ82">
        <v>0</v>
      </c>
      <c r="AR82">
        <v>2.2432000000000003</v>
      </c>
      <c r="AS82">
        <v>3.7586999999999997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639.72819840366265</v>
      </c>
      <c r="DN82">
        <v>23.546395198375219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40.372559789251845</v>
      </c>
      <c r="L83">
        <v>11.571079040107399</v>
      </c>
      <c r="M83">
        <v>0</v>
      </c>
      <c r="N83">
        <v>29.997860340589884</v>
      </c>
      <c r="O83">
        <v>50.376531847334007</v>
      </c>
      <c r="P83">
        <v>67.836170655961226</v>
      </c>
      <c r="Q83">
        <v>2.0012037404580147</v>
      </c>
      <c r="R83">
        <v>4.9970584378794012</v>
      </c>
      <c r="S83">
        <v>1.5238075571557153</v>
      </c>
      <c r="T83">
        <v>0</v>
      </c>
      <c r="U83">
        <v>330.96204926962122</v>
      </c>
      <c r="V83">
        <v>0</v>
      </c>
      <c r="W83">
        <v>10.492668173825672</v>
      </c>
      <c r="X83">
        <v>24.976390089615183</v>
      </c>
      <c r="Y83">
        <v>0</v>
      </c>
      <c r="Z83">
        <v>0</v>
      </c>
      <c r="AA83">
        <v>1.7858103799901544</v>
      </c>
      <c r="AB83">
        <v>3.345368000000001</v>
      </c>
      <c r="AC83">
        <v>0</v>
      </c>
      <c r="AD83">
        <v>4.6299000000000001</v>
      </c>
      <c r="AE83">
        <v>8.3717191999999994</v>
      </c>
      <c r="AF83">
        <v>0</v>
      </c>
      <c r="AG83">
        <v>0</v>
      </c>
      <c r="AH83">
        <v>24.053999999999998</v>
      </c>
      <c r="AI83">
        <v>0</v>
      </c>
      <c r="AJ83">
        <v>0</v>
      </c>
      <c r="AK83">
        <v>13.149839999999998</v>
      </c>
      <c r="AL83">
        <v>0.59020000000000017</v>
      </c>
      <c r="AM83">
        <v>3.3860000000000006</v>
      </c>
      <c r="AN83">
        <v>0</v>
      </c>
      <c r="AO83">
        <v>0</v>
      </c>
      <c r="AP83">
        <v>0.97601817475591746</v>
      </c>
      <c r="AQ83">
        <v>0</v>
      </c>
      <c r="AR83">
        <v>12.898400000000002</v>
      </c>
      <c r="AS83">
        <v>3.7586999999999997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628.90534413833257</v>
      </c>
      <c r="DN83">
        <v>23.147990558213102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40.372559789251845</v>
      </c>
      <c r="L84">
        <v>11.571079040107399</v>
      </c>
      <c r="M84">
        <v>0</v>
      </c>
      <c r="N84">
        <v>29.997860340589884</v>
      </c>
      <c r="O84">
        <v>50.376531847334007</v>
      </c>
      <c r="P84">
        <v>67.836170655961226</v>
      </c>
      <c r="Q84">
        <v>2.0012037404580147</v>
      </c>
      <c r="R84">
        <v>4.9970584378794012</v>
      </c>
      <c r="S84">
        <v>1.5238075571557153</v>
      </c>
      <c r="T84">
        <v>0</v>
      </c>
      <c r="U84">
        <v>330.96204926962122</v>
      </c>
      <c r="V84">
        <v>0</v>
      </c>
      <c r="W84">
        <v>10.492668173825672</v>
      </c>
      <c r="X84">
        <v>24.976390089615183</v>
      </c>
      <c r="Y84">
        <v>0</v>
      </c>
      <c r="Z84">
        <v>0</v>
      </c>
      <c r="AA84">
        <v>0</v>
      </c>
      <c r="AB84">
        <v>3.345368000000001</v>
      </c>
      <c r="AC84">
        <v>0</v>
      </c>
      <c r="AD84">
        <v>4.6299000000000001</v>
      </c>
      <c r="AE84">
        <v>4.1858595999999997</v>
      </c>
      <c r="AF84">
        <v>0</v>
      </c>
      <c r="AG84">
        <v>0</v>
      </c>
      <c r="AH84">
        <v>19.243199999999998</v>
      </c>
      <c r="AI84">
        <v>0</v>
      </c>
      <c r="AJ84">
        <v>0</v>
      </c>
      <c r="AK84">
        <v>13.149839999999998</v>
      </c>
      <c r="AL84">
        <v>0.59020000000000017</v>
      </c>
      <c r="AM84">
        <v>1.5237000000000001</v>
      </c>
      <c r="AN84">
        <v>0</v>
      </c>
      <c r="AO84">
        <v>0</v>
      </c>
      <c r="AP84">
        <v>0.97601817475591746</v>
      </c>
      <c r="AQ84">
        <v>0</v>
      </c>
      <c r="AR84">
        <v>12.898400000000002</v>
      </c>
      <c r="AS84">
        <v>3.7586999999999997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616.7095036150381</v>
      </c>
      <c r="DN84">
        <v>22.699061101517387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40.372559789251845</v>
      </c>
      <c r="L85">
        <v>11.571079040107399</v>
      </c>
      <c r="M85">
        <v>0</v>
      </c>
      <c r="N85">
        <v>29.997860340589884</v>
      </c>
      <c r="O85">
        <v>50.376531847334007</v>
      </c>
      <c r="P85">
        <v>67.836170655961226</v>
      </c>
      <c r="Q85">
        <v>2.0012037404580147</v>
      </c>
      <c r="R85">
        <v>4.9970584378794012</v>
      </c>
      <c r="S85">
        <v>1.5238075571557153</v>
      </c>
      <c r="T85">
        <v>0</v>
      </c>
      <c r="U85">
        <v>330.96204926962122</v>
      </c>
      <c r="V85">
        <v>0</v>
      </c>
      <c r="W85">
        <v>10.492668173825672</v>
      </c>
      <c r="X85">
        <v>24.976390089615183</v>
      </c>
      <c r="Y85">
        <v>0</v>
      </c>
      <c r="Z85">
        <v>0</v>
      </c>
      <c r="AA85">
        <v>0</v>
      </c>
      <c r="AB85">
        <v>3.345368000000001</v>
      </c>
      <c r="AC85">
        <v>0</v>
      </c>
      <c r="AD85">
        <v>4.0595499999999998</v>
      </c>
      <c r="AE85">
        <v>4.1858595999999997</v>
      </c>
      <c r="AF85">
        <v>0</v>
      </c>
      <c r="AG85">
        <v>0</v>
      </c>
      <c r="AH85">
        <v>14.432400000000003</v>
      </c>
      <c r="AI85">
        <v>0</v>
      </c>
      <c r="AJ85">
        <v>0</v>
      </c>
      <c r="AK85">
        <v>13.149839999999998</v>
      </c>
      <c r="AL85">
        <v>0.59020000000000017</v>
      </c>
      <c r="AM85">
        <v>1.3544000000000005</v>
      </c>
      <c r="AN85">
        <v>0</v>
      </c>
      <c r="AO85">
        <v>0</v>
      </c>
      <c r="AP85">
        <v>0.97601817475591746</v>
      </c>
      <c r="AQ85">
        <v>0</v>
      </c>
      <c r="AR85">
        <v>3.9256000000000002</v>
      </c>
      <c r="AS85">
        <v>3.7586999999999997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602.70182896465053</v>
      </c>
      <c r="DN85">
        <v>22.183485751905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40.372559789251845</v>
      </c>
      <c r="L86">
        <v>11.571079040107399</v>
      </c>
      <c r="M86">
        <v>0</v>
      </c>
      <c r="N86">
        <v>29.997860340589884</v>
      </c>
      <c r="O86">
        <v>50.376531847334007</v>
      </c>
      <c r="P86">
        <v>67.836170655961226</v>
      </c>
      <c r="Q86">
        <v>2.0012037404580147</v>
      </c>
      <c r="R86">
        <v>4.9970584378794012</v>
      </c>
      <c r="S86">
        <v>1.5238075571557153</v>
      </c>
      <c r="T86">
        <v>0</v>
      </c>
      <c r="U86">
        <v>330.96204926962122</v>
      </c>
      <c r="V86">
        <v>0</v>
      </c>
      <c r="W86">
        <v>10.492668173825672</v>
      </c>
      <c r="X86">
        <v>24.976390089615183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2.0129999999999999</v>
      </c>
      <c r="AE86">
        <v>4.1858595999999997</v>
      </c>
      <c r="AF86">
        <v>0</v>
      </c>
      <c r="AG86">
        <v>0</v>
      </c>
      <c r="AH86">
        <v>9.621599999999999</v>
      </c>
      <c r="AI86">
        <v>0</v>
      </c>
      <c r="AJ86">
        <v>0</v>
      </c>
      <c r="AK86">
        <v>13.149839999999998</v>
      </c>
      <c r="AL86">
        <v>0.59020000000000017</v>
      </c>
      <c r="AM86">
        <v>0</v>
      </c>
      <c r="AN86">
        <v>0</v>
      </c>
      <c r="AO86">
        <v>0</v>
      </c>
      <c r="AP86">
        <v>0.97601817475591746</v>
      </c>
      <c r="AQ86">
        <v>0</v>
      </c>
      <c r="AR86">
        <v>3.9256000000000002</v>
      </c>
      <c r="AS86">
        <v>3.7586999999999997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591.55498866125322</v>
      </c>
      <c r="DN86">
        <v>21.773208055302245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40.372559789251845</v>
      </c>
      <c r="L87">
        <v>11.570738670564968</v>
      </c>
      <c r="M87">
        <v>0</v>
      </c>
      <c r="N87">
        <v>29.997860340589884</v>
      </c>
      <c r="O87">
        <v>50.376531847334007</v>
      </c>
      <c r="P87">
        <v>67.836170655961226</v>
      </c>
      <c r="Q87">
        <v>3.4528541221374041</v>
      </c>
      <c r="R87">
        <v>5.1851099618943932</v>
      </c>
      <c r="S87">
        <v>2.7055358667866787</v>
      </c>
      <c r="T87">
        <v>0</v>
      </c>
      <c r="U87">
        <v>330.96204926962122</v>
      </c>
      <c r="V87">
        <v>0</v>
      </c>
      <c r="W87">
        <v>10.492668173825672</v>
      </c>
      <c r="X87">
        <v>24.976390089615183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4.1858595999999997</v>
      </c>
      <c r="AF87">
        <v>0</v>
      </c>
      <c r="AG87">
        <v>0</v>
      </c>
      <c r="AH87">
        <v>9.621599999999999</v>
      </c>
      <c r="AI87">
        <v>0</v>
      </c>
      <c r="AJ87">
        <v>0</v>
      </c>
      <c r="AK87">
        <v>13.149839999999998</v>
      </c>
      <c r="AL87">
        <v>0.59020000000000017</v>
      </c>
      <c r="AM87">
        <v>0</v>
      </c>
      <c r="AN87">
        <v>0</v>
      </c>
      <c r="AO87">
        <v>0</v>
      </c>
      <c r="AP87">
        <v>0.97601817475591746</v>
      </c>
      <c r="AQ87">
        <v>0</v>
      </c>
      <c r="AR87">
        <v>3.9256000000000002</v>
      </c>
      <c r="AS87">
        <v>3.7586999999999997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592.33439132764852</v>
      </c>
      <c r="DN87">
        <v>21.801895234689862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40.372559789251845</v>
      </c>
      <c r="L88">
        <v>11.570738670564968</v>
      </c>
      <c r="M88">
        <v>0</v>
      </c>
      <c r="N88">
        <v>29.997860340589884</v>
      </c>
      <c r="O88">
        <v>50.376531847334007</v>
      </c>
      <c r="P88">
        <v>67.836170655961226</v>
      </c>
      <c r="Q88">
        <v>3.4528541221374041</v>
      </c>
      <c r="R88">
        <v>4.9971724787935905</v>
      </c>
      <c r="S88">
        <v>2.7055358667866787</v>
      </c>
      <c r="T88">
        <v>0</v>
      </c>
      <c r="U88">
        <v>330.96204926962122</v>
      </c>
      <c r="V88">
        <v>0</v>
      </c>
      <c r="W88">
        <v>10.492668173825672</v>
      </c>
      <c r="X88">
        <v>24.976390089615183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4.1858595999999997</v>
      </c>
      <c r="AF88">
        <v>0</v>
      </c>
      <c r="AG88">
        <v>0</v>
      </c>
      <c r="AH88">
        <v>9.621599999999999</v>
      </c>
      <c r="AI88">
        <v>0</v>
      </c>
      <c r="AJ88">
        <v>0</v>
      </c>
      <c r="AK88">
        <v>13.149839999999998</v>
      </c>
      <c r="AL88">
        <v>0.59020000000000017</v>
      </c>
      <c r="AM88">
        <v>0</v>
      </c>
      <c r="AN88">
        <v>0</v>
      </c>
      <c r="AO88">
        <v>0</v>
      </c>
      <c r="AP88">
        <v>0.97601817475591746</v>
      </c>
      <c r="AQ88">
        <v>0</v>
      </c>
      <c r="AR88">
        <v>3.9256000000000002</v>
      </c>
      <c r="AS88">
        <v>3.7586999999999997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592.15312553347212</v>
      </c>
      <c r="DN88">
        <v>21.79522354576542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49.102406521314883</v>
      </c>
      <c r="L89">
        <v>11.570738670564968</v>
      </c>
      <c r="M89">
        <v>0</v>
      </c>
      <c r="N89">
        <v>29.997860340589884</v>
      </c>
      <c r="O89">
        <v>50.376531847334007</v>
      </c>
      <c r="P89">
        <v>67.836170655961226</v>
      </c>
      <c r="Q89">
        <v>3.4528541221374041</v>
      </c>
      <c r="R89">
        <v>4.9971724787935905</v>
      </c>
      <c r="S89">
        <v>2.7055358667866787</v>
      </c>
      <c r="T89">
        <v>0</v>
      </c>
      <c r="U89">
        <v>330.96204926962122</v>
      </c>
      <c r="V89">
        <v>0</v>
      </c>
      <c r="W89">
        <v>4.9970117161716185</v>
      </c>
      <c r="X89">
        <v>13.156256190282264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4.1858595999999997</v>
      </c>
      <c r="AF89">
        <v>0</v>
      </c>
      <c r="AG89">
        <v>0</v>
      </c>
      <c r="AH89">
        <v>9.621599999999999</v>
      </c>
      <c r="AI89">
        <v>0</v>
      </c>
      <c r="AJ89">
        <v>0</v>
      </c>
      <c r="AK89">
        <v>13.149839999999998</v>
      </c>
      <c r="AL89">
        <v>0.59020000000000017</v>
      </c>
      <c r="AM89">
        <v>0</v>
      </c>
      <c r="AN89">
        <v>0</v>
      </c>
      <c r="AO89">
        <v>0</v>
      </c>
      <c r="AP89">
        <v>0.97601817475591746</v>
      </c>
      <c r="AQ89">
        <v>0</v>
      </c>
      <c r="AR89">
        <v>3.9256000000000002</v>
      </c>
      <c r="AS89">
        <v>3.7586999999999997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583.87198290069682</v>
      </c>
      <c r="DN89">
        <v>21.490422553616899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40.372704451345754</v>
      </c>
      <c r="L90">
        <v>11.570738670564968</v>
      </c>
      <c r="M90">
        <v>0</v>
      </c>
      <c r="N90">
        <v>29.997860340589884</v>
      </c>
      <c r="O90">
        <v>50.376531847334007</v>
      </c>
      <c r="P90">
        <v>67.836170655961226</v>
      </c>
      <c r="Q90">
        <v>3.4528541221374041</v>
      </c>
      <c r="R90">
        <v>4.9971724787935905</v>
      </c>
      <c r="S90">
        <v>2.7055358667866787</v>
      </c>
      <c r="T90">
        <v>0</v>
      </c>
      <c r="U90">
        <v>330.96204926962122</v>
      </c>
      <c r="V90">
        <v>0</v>
      </c>
      <c r="W90">
        <v>4.9970117161716185</v>
      </c>
      <c r="X90">
        <v>11.995208540076337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4.1858595999999997</v>
      </c>
      <c r="AF90">
        <v>0</v>
      </c>
      <c r="AG90">
        <v>0</v>
      </c>
      <c r="AH90">
        <v>4.8107999999999995</v>
      </c>
      <c r="AI90">
        <v>0</v>
      </c>
      <c r="AJ90">
        <v>0</v>
      </c>
      <c r="AK90">
        <v>13.149839999999998</v>
      </c>
      <c r="AL90">
        <v>0.59020000000000017</v>
      </c>
      <c r="AM90">
        <v>0</v>
      </c>
      <c r="AN90">
        <v>0</v>
      </c>
      <c r="AO90">
        <v>0</v>
      </c>
      <c r="AP90">
        <v>0.97601817475591746</v>
      </c>
      <c r="AQ90">
        <v>0</v>
      </c>
      <c r="AR90">
        <v>3.9256000000000002</v>
      </c>
      <c r="AS90">
        <v>3.7586999999999997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569.69233822648619</v>
      </c>
      <c r="DN90">
        <v>20.968517507652425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40.3726549047283</v>
      </c>
      <c r="L91">
        <v>11.570738670564968</v>
      </c>
      <c r="M91">
        <v>0</v>
      </c>
      <c r="N91">
        <v>29.997860340589884</v>
      </c>
      <c r="O91">
        <v>50.376531847334007</v>
      </c>
      <c r="P91">
        <v>67.836170655961226</v>
      </c>
      <c r="Q91">
        <v>3.4528541221374041</v>
      </c>
      <c r="R91">
        <v>4.9971724787935905</v>
      </c>
      <c r="S91">
        <v>2.7055358667866787</v>
      </c>
      <c r="T91">
        <v>0</v>
      </c>
      <c r="U91">
        <v>330.96204926962122</v>
      </c>
      <c r="V91">
        <v>0</v>
      </c>
      <c r="W91">
        <v>4.9970117161716185</v>
      </c>
      <c r="X91">
        <v>11.995208540076337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4.1858595999999997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13.149839999999998</v>
      </c>
      <c r="AL91">
        <v>0.59020000000000017</v>
      </c>
      <c r="AM91">
        <v>0</v>
      </c>
      <c r="AN91">
        <v>0</v>
      </c>
      <c r="AO91">
        <v>0</v>
      </c>
      <c r="AP91">
        <v>0.81334847896326468</v>
      </c>
      <c r="AQ91">
        <v>0</v>
      </c>
      <c r="AR91">
        <v>3.9256000000000002</v>
      </c>
      <c r="AS91">
        <v>3.7586999999999997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564.89538824179897</v>
      </c>
      <c r="DN91">
        <v>20.791948249929501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40.3726549047283</v>
      </c>
      <c r="L92">
        <v>11.570738670564968</v>
      </c>
      <c r="M92">
        <v>0</v>
      </c>
      <c r="N92">
        <v>29.997860340589884</v>
      </c>
      <c r="O92">
        <v>50.376531847334007</v>
      </c>
      <c r="P92">
        <v>67.836170655961226</v>
      </c>
      <c r="Q92">
        <v>3.4528541221374041</v>
      </c>
      <c r="R92">
        <v>4.9971724787935905</v>
      </c>
      <c r="S92">
        <v>2.3735951327433624</v>
      </c>
      <c r="T92">
        <v>0</v>
      </c>
      <c r="U92">
        <v>330.96204926962122</v>
      </c>
      <c r="V92">
        <v>0</v>
      </c>
      <c r="W92">
        <v>4.9970117161716185</v>
      </c>
      <c r="X92">
        <v>11.995208540076337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4.1858595999999997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13.149839999999998</v>
      </c>
      <c r="AL92">
        <v>0.59020000000000017</v>
      </c>
      <c r="AM92">
        <v>0</v>
      </c>
      <c r="AN92">
        <v>0</v>
      </c>
      <c r="AO92">
        <v>0</v>
      </c>
      <c r="AP92">
        <v>0.81334847896326468</v>
      </c>
      <c r="AQ92">
        <v>0</v>
      </c>
      <c r="AR92">
        <v>3.9256000000000002</v>
      </c>
      <c r="AS92">
        <v>3.7586999999999997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564.57523147100221</v>
      </c>
      <c r="DN92">
        <v>20.780164286682844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40.3726549047283</v>
      </c>
      <c r="L93">
        <v>11.570738670564968</v>
      </c>
      <c r="M93">
        <v>0</v>
      </c>
      <c r="N93">
        <v>29.997860340589884</v>
      </c>
      <c r="O93">
        <v>50.376531847334007</v>
      </c>
      <c r="P93">
        <v>67.836170655961226</v>
      </c>
      <c r="Q93">
        <v>3.4528541221374041</v>
      </c>
      <c r="R93">
        <v>4.9971724787935905</v>
      </c>
      <c r="S93">
        <v>2.3735951327433624</v>
      </c>
      <c r="T93">
        <v>0</v>
      </c>
      <c r="U93">
        <v>330.96204926962122</v>
      </c>
      <c r="V93">
        <v>0</v>
      </c>
      <c r="W93">
        <v>10.491934845919404</v>
      </c>
      <c r="X93">
        <v>24.981406699389758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13.149839999999998</v>
      </c>
      <c r="AL93">
        <v>0.59020000000000017</v>
      </c>
      <c r="AM93">
        <v>0</v>
      </c>
      <c r="AN93">
        <v>0</v>
      </c>
      <c r="AO93">
        <v>0</v>
      </c>
      <c r="AP93">
        <v>0.81334847896326468</v>
      </c>
      <c r="AQ93">
        <v>0</v>
      </c>
      <c r="AR93">
        <v>2.8039999999999998</v>
      </c>
      <c r="AS93">
        <v>3.7586999999999997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581.31848984295971</v>
      </c>
      <c r="DN93">
        <v>21.396427203786473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40.372595467246192</v>
      </c>
      <c r="L94">
        <v>11.570738670564968</v>
      </c>
      <c r="M94">
        <v>0</v>
      </c>
      <c r="N94">
        <v>29.997860340589884</v>
      </c>
      <c r="O94">
        <v>50.376531847334007</v>
      </c>
      <c r="P94">
        <v>67.836170655961226</v>
      </c>
      <c r="Q94">
        <v>3.4528541221374041</v>
      </c>
      <c r="R94">
        <v>4.9971724787935905</v>
      </c>
      <c r="S94">
        <v>2.3735951327433624</v>
      </c>
      <c r="T94">
        <v>0</v>
      </c>
      <c r="U94">
        <v>330.96204926962122</v>
      </c>
      <c r="V94">
        <v>0</v>
      </c>
      <c r="W94">
        <v>10.491934845919404</v>
      </c>
      <c r="X94">
        <v>24.981406699389758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13.149839999999998</v>
      </c>
      <c r="AL94">
        <v>0.59020000000000017</v>
      </c>
      <c r="AM94">
        <v>0</v>
      </c>
      <c r="AN94">
        <v>0</v>
      </c>
      <c r="AO94">
        <v>0</v>
      </c>
      <c r="AP94">
        <v>0.81334847896326468</v>
      </c>
      <c r="AQ94">
        <v>0</v>
      </c>
      <c r="AR94">
        <v>2.8039999999999998</v>
      </c>
      <c r="AS94">
        <v>3.7586999999999997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581.31843251550833</v>
      </c>
      <c r="DN94">
        <v>21.396425093755852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41.908248503847247</v>
      </c>
      <c r="L95">
        <v>11.570738670564968</v>
      </c>
      <c r="M95">
        <v>0</v>
      </c>
      <c r="N95">
        <v>29.997860340589884</v>
      </c>
      <c r="O95">
        <v>50.376531847334007</v>
      </c>
      <c r="P95">
        <v>67.836170655961226</v>
      </c>
      <c r="Q95">
        <v>3.4528541221374041</v>
      </c>
      <c r="R95">
        <v>4.9971724787935905</v>
      </c>
      <c r="S95">
        <v>2.3735951327433624</v>
      </c>
      <c r="T95">
        <v>0</v>
      </c>
      <c r="U95">
        <v>330.96204926962122</v>
      </c>
      <c r="V95">
        <v>0</v>
      </c>
      <c r="W95">
        <v>10.484000053219797</v>
      </c>
      <c r="X95">
        <v>24.981406699389758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13.149839999999998</v>
      </c>
      <c r="AL95">
        <v>0.59020000000000017</v>
      </c>
      <c r="AM95">
        <v>0</v>
      </c>
      <c r="AN95">
        <v>0</v>
      </c>
      <c r="AO95">
        <v>0</v>
      </c>
      <c r="AP95">
        <v>0.81334847896326468</v>
      </c>
      <c r="AQ95">
        <v>0</v>
      </c>
      <c r="AR95">
        <v>4.4864000000000006</v>
      </c>
      <c r="AS95">
        <v>3.7586999999999997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584.4145915372485</v>
      </c>
      <c r="DN95">
        <v>21.510384315917094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40.372522848767034</v>
      </c>
      <c r="L96">
        <v>11.570738670564968</v>
      </c>
      <c r="M96">
        <v>0</v>
      </c>
      <c r="N96">
        <v>29.997860340589884</v>
      </c>
      <c r="O96">
        <v>50.376531847334007</v>
      </c>
      <c r="P96">
        <v>67.836170655961226</v>
      </c>
      <c r="Q96">
        <v>3.4528541221374041</v>
      </c>
      <c r="R96">
        <v>4.9971724787935905</v>
      </c>
      <c r="S96">
        <v>2.3735951327433624</v>
      </c>
      <c r="T96">
        <v>0</v>
      </c>
      <c r="U96">
        <v>330.96204926962122</v>
      </c>
      <c r="V96">
        <v>0</v>
      </c>
      <c r="W96">
        <v>10.484837544483986</v>
      </c>
      <c r="X96">
        <v>24.981406699389758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13.149839999999998</v>
      </c>
      <c r="AL96">
        <v>3.2461000000000007</v>
      </c>
      <c r="AM96">
        <v>0</v>
      </c>
      <c r="AN96">
        <v>0</v>
      </c>
      <c r="AO96">
        <v>0</v>
      </c>
      <c r="AP96">
        <v>0.81334847896326468</v>
      </c>
      <c r="AQ96">
        <v>0</v>
      </c>
      <c r="AR96">
        <v>4.4864000000000006</v>
      </c>
      <c r="AS96">
        <v>3.7586999999999997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585.4958074563275</v>
      </c>
      <c r="DN96">
        <v>21.550180233022036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40.372522848767034</v>
      </c>
      <c r="L97">
        <v>11.570738670564968</v>
      </c>
      <c r="M97">
        <v>0</v>
      </c>
      <c r="N97">
        <v>29.997860340589884</v>
      </c>
      <c r="O97">
        <v>50.376531847334007</v>
      </c>
      <c r="P97">
        <v>67.836170655961226</v>
      </c>
      <c r="Q97">
        <v>3.4528541221374041</v>
      </c>
      <c r="R97">
        <v>4.9971724787935905</v>
      </c>
      <c r="S97">
        <v>2.3735951327433624</v>
      </c>
      <c r="T97">
        <v>0</v>
      </c>
      <c r="U97">
        <v>330.96204926962122</v>
      </c>
      <c r="V97">
        <v>0</v>
      </c>
      <c r="W97">
        <v>10.484837544483986</v>
      </c>
      <c r="X97">
        <v>24.981406699389758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13.149839999999998</v>
      </c>
      <c r="AL97">
        <v>20.158281000000006</v>
      </c>
      <c r="AM97">
        <v>0</v>
      </c>
      <c r="AN97">
        <v>0</v>
      </c>
      <c r="AO97">
        <v>0</v>
      </c>
      <c r="AP97">
        <v>0.81334847896326468</v>
      </c>
      <c r="AQ97">
        <v>0</v>
      </c>
      <c r="AR97">
        <v>4.2060000000000013</v>
      </c>
      <c r="AS97">
        <v>3.7586999999999997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601.53716018257535</v>
      </c>
      <c r="DN97">
        <v>22.140608506774193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40.372522848767034</v>
      </c>
      <c r="L98">
        <v>11.570738670564968</v>
      </c>
      <c r="M98">
        <v>0</v>
      </c>
      <c r="N98">
        <v>29.997860340589884</v>
      </c>
      <c r="O98">
        <v>50.376531847334007</v>
      </c>
      <c r="P98">
        <v>67.836170655961226</v>
      </c>
      <c r="Q98">
        <v>3.4528541221374041</v>
      </c>
      <c r="R98">
        <v>4.9971724787935905</v>
      </c>
      <c r="S98">
        <v>2.3735951327433624</v>
      </c>
      <c r="T98">
        <v>0</v>
      </c>
      <c r="U98">
        <v>330.96204926962122</v>
      </c>
      <c r="V98">
        <v>0</v>
      </c>
      <c r="W98">
        <v>10.484837544483986</v>
      </c>
      <c r="X98">
        <v>24.981406699389758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13.149839999999998</v>
      </c>
      <c r="AL98">
        <v>20.158281000000006</v>
      </c>
      <c r="AM98">
        <v>0</v>
      </c>
      <c r="AN98">
        <v>0</v>
      </c>
      <c r="AO98">
        <v>0</v>
      </c>
      <c r="AP98">
        <v>0.81334847896326468</v>
      </c>
      <c r="AQ98">
        <v>0</v>
      </c>
      <c r="AR98">
        <v>2.8039999999999998</v>
      </c>
      <c r="AS98">
        <v>3.7586999999999997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600.18493118257538</v>
      </c>
      <c r="DN98">
        <v>22.090837506774189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1.0998602105259245</v>
      </c>
      <c r="L99">
        <f t="shared" si="2"/>
        <v>0.316790900298143</v>
      </c>
      <c r="M99">
        <f t="shared" si="2"/>
        <v>0</v>
      </c>
      <c r="N99">
        <f t="shared" si="2"/>
        <v>0.71994864817415605</v>
      </c>
      <c r="O99">
        <f t="shared" si="2"/>
        <v>1.2090367643360154</v>
      </c>
      <c r="P99">
        <f t="shared" si="2"/>
        <v>1.6280680957430664</v>
      </c>
      <c r="Q99">
        <f t="shared" si="2"/>
        <v>4.5032779502358428E-2</v>
      </c>
      <c r="R99">
        <f t="shared" si="2"/>
        <v>0.12565293786741008</v>
      </c>
      <c r="S99">
        <f t="shared" si="2"/>
        <v>3.69610423622308E-2</v>
      </c>
      <c r="T99">
        <f t="shared" si="2"/>
        <v>0</v>
      </c>
      <c r="U99">
        <f t="shared" si="2"/>
        <v>7.4813799597090487</v>
      </c>
      <c r="V99">
        <f t="shared" si="2"/>
        <v>2.9736930246212021E-2</v>
      </c>
      <c r="W99">
        <f t="shared" si="2"/>
        <v>0.16086564506196147</v>
      </c>
      <c r="X99">
        <f t="shared" si="2"/>
        <v>0.5045453362215836</v>
      </c>
      <c r="Y99">
        <f t="shared" si="2"/>
        <v>0</v>
      </c>
      <c r="Z99">
        <f t="shared" si="2"/>
        <v>1.4916607199999998E-2</v>
      </c>
      <c r="AA99">
        <f t="shared" si="2"/>
        <v>3.4118810247544498E-2</v>
      </c>
      <c r="AB99">
        <f t="shared" si="2"/>
        <v>5.1853204000000035E-2</v>
      </c>
      <c r="AC99">
        <f t="shared" si="2"/>
        <v>1.1924566500000002E-2</v>
      </c>
      <c r="AD99">
        <f t="shared" si="2"/>
        <v>4.1538925999999997E-2</v>
      </c>
      <c r="AE99">
        <f t="shared" si="2"/>
        <v>0.13708690189999995</v>
      </c>
      <c r="AF99">
        <f t="shared" si="2"/>
        <v>0</v>
      </c>
      <c r="AG99">
        <f t="shared" si="2"/>
        <v>0</v>
      </c>
      <c r="AH99">
        <f t="shared" si="2"/>
        <v>0.22845887849999991</v>
      </c>
      <c r="AI99">
        <f t="shared" si="2"/>
        <v>2.0019705900000004E-2</v>
      </c>
      <c r="AJ99">
        <f t="shared" si="2"/>
        <v>0</v>
      </c>
      <c r="AK99">
        <f t="shared" si="2"/>
        <v>0.31559616000000046</v>
      </c>
      <c r="AL99">
        <f t="shared" si="2"/>
        <v>0.1032643429999999</v>
      </c>
      <c r="AM99">
        <f t="shared" si="2"/>
        <v>1.6923905199999999E-2</v>
      </c>
      <c r="AN99">
        <f t="shared" si="2"/>
        <v>0</v>
      </c>
      <c r="AO99">
        <f t="shared" si="2"/>
        <v>0</v>
      </c>
      <c r="AP99">
        <f t="shared" si="2"/>
        <v>3.1166212356305966E-2</v>
      </c>
      <c r="AQ99">
        <f t="shared" si="2"/>
        <v>0</v>
      </c>
      <c r="AR99">
        <f t="shared" si="2"/>
        <v>9.722869999999996E-2</v>
      </c>
      <c r="AS99">
        <f t="shared" si="2"/>
        <v>8.5749614999999849E-2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14.031278928219589</v>
      </c>
      <c r="DN99">
        <f t="shared" si="3"/>
        <v>0.51644685763239573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106.00311041990669</v>
      </c>
      <c r="M3">
        <v>28.233517412374621</v>
      </c>
      <c r="N3">
        <v>36.240069785814605</v>
      </c>
      <c r="O3">
        <v>0</v>
      </c>
      <c r="P3">
        <v>41.989376609604605</v>
      </c>
      <c r="Q3">
        <v>0</v>
      </c>
      <c r="R3">
        <v>2.0017286084701817</v>
      </c>
      <c r="S3">
        <v>0</v>
      </c>
      <c r="T3">
        <v>0</v>
      </c>
      <c r="U3">
        <v>21.409827237885857</v>
      </c>
      <c r="V3">
        <v>0.99481865284974091</v>
      </c>
      <c r="W3">
        <v>2.0017286084701817</v>
      </c>
      <c r="X3">
        <v>9.9967106924913782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2.7224999999999997</v>
      </c>
      <c r="AG3">
        <v>0</v>
      </c>
      <c r="AH3">
        <v>0</v>
      </c>
      <c r="AI3">
        <v>0</v>
      </c>
      <c r="AJ3">
        <v>0</v>
      </c>
      <c r="AK3">
        <v>15.883439999999998</v>
      </c>
      <c r="AL3">
        <v>0</v>
      </c>
      <c r="AM3">
        <v>0</v>
      </c>
      <c r="AN3">
        <v>0.57389999999999997</v>
      </c>
      <c r="AO3">
        <v>0</v>
      </c>
      <c r="AP3">
        <v>3.6578982835578762</v>
      </c>
      <c r="AQ3">
        <v>0</v>
      </c>
      <c r="AR3">
        <v>15.241500000000004</v>
      </c>
      <c r="AS3">
        <v>3.3016000000000001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284.82350835971425</v>
      </c>
      <c r="DN3">
        <v>10.483616351711547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106.00311041990669</v>
      </c>
      <c r="M4">
        <v>28.233517412374621</v>
      </c>
      <c r="N4">
        <v>36.240069785814605</v>
      </c>
      <c r="O4">
        <v>0</v>
      </c>
      <c r="P4">
        <v>41.989376609604605</v>
      </c>
      <c r="Q4">
        <v>0</v>
      </c>
      <c r="R4">
        <v>2.0017286084701817</v>
      </c>
      <c r="S4">
        <v>0</v>
      </c>
      <c r="T4">
        <v>0</v>
      </c>
      <c r="U4">
        <v>21.409827237885857</v>
      </c>
      <c r="V4">
        <v>0.99481865284974091</v>
      </c>
      <c r="W4">
        <v>2.0017286084701817</v>
      </c>
      <c r="X4">
        <v>9.9967106924913782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2.7224999999999997</v>
      </c>
      <c r="AG4">
        <v>0</v>
      </c>
      <c r="AH4">
        <v>0</v>
      </c>
      <c r="AI4">
        <v>0</v>
      </c>
      <c r="AJ4">
        <v>0</v>
      </c>
      <c r="AK4">
        <v>15.883439999999998</v>
      </c>
      <c r="AL4">
        <v>0</v>
      </c>
      <c r="AM4">
        <v>0</v>
      </c>
      <c r="AN4">
        <v>0.57389999999999997</v>
      </c>
      <c r="AO4">
        <v>0</v>
      </c>
      <c r="AP4">
        <v>3.6578982835578762</v>
      </c>
      <c r="AQ4">
        <v>0</v>
      </c>
      <c r="AR4">
        <v>15.241500000000004</v>
      </c>
      <c r="AS4">
        <v>7.59368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288.96321947062711</v>
      </c>
      <c r="DN4">
        <v>10.635985240798671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106.00311041990669</v>
      </c>
      <c r="M5">
        <v>28.233517412374621</v>
      </c>
      <c r="N5">
        <v>36.240069785814605</v>
      </c>
      <c r="O5">
        <v>0</v>
      </c>
      <c r="P5">
        <v>41.989376609604605</v>
      </c>
      <c r="Q5">
        <v>0</v>
      </c>
      <c r="R5">
        <v>2.0017286084701817</v>
      </c>
      <c r="S5">
        <v>0</v>
      </c>
      <c r="T5">
        <v>0</v>
      </c>
      <c r="U5">
        <v>21.409827237885857</v>
      </c>
      <c r="V5">
        <v>0.99481865284974091</v>
      </c>
      <c r="W5">
        <v>2.0017286084701817</v>
      </c>
      <c r="X5">
        <v>10.046048721571113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2.7224999999999997</v>
      </c>
      <c r="AG5">
        <v>0</v>
      </c>
      <c r="AH5">
        <v>0</v>
      </c>
      <c r="AI5">
        <v>0</v>
      </c>
      <c r="AJ5">
        <v>0</v>
      </c>
      <c r="AK5">
        <v>15.883439999999998</v>
      </c>
      <c r="AL5">
        <v>0</v>
      </c>
      <c r="AM5">
        <v>0</v>
      </c>
      <c r="AN5">
        <v>0.57389999999999997</v>
      </c>
      <c r="AO5">
        <v>0</v>
      </c>
      <c r="AP5">
        <v>3.6578982835578762</v>
      </c>
      <c r="AQ5">
        <v>0</v>
      </c>
      <c r="AR5">
        <v>2.0322000000000005</v>
      </c>
      <c r="AS5">
        <v>7.59368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276.27043619586919</v>
      </c>
      <c r="DN5">
        <v>10.168806544636229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106.00311041990669</v>
      </c>
      <c r="M6">
        <v>28.233517412374621</v>
      </c>
      <c r="N6">
        <v>36.240069785814605</v>
      </c>
      <c r="O6">
        <v>0</v>
      </c>
      <c r="P6">
        <v>41.989376609604605</v>
      </c>
      <c r="Q6">
        <v>0</v>
      </c>
      <c r="R6">
        <v>2.0017286084701817</v>
      </c>
      <c r="S6">
        <v>0</v>
      </c>
      <c r="T6">
        <v>0</v>
      </c>
      <c r="U6">
        <v>21.409827237885857</v>
      </c>
      <c r="V6">
        <v>0.99481865284974091</v>
      </c>
      <c r="W6">
        <v>2.0017286084701817</v>
      </c>
      <c r="X6">
        <v>10.004646708015267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2.7224999999999997</v>
      </c>
      <c r="AG6">
        <v>0</v>
      </c>
      <c r="AH6">
        <v>0</v>
      </c>
      <c r="AI6">
        <v>0</v>
      </c>
      <c r="AJ6">
        <v>0</v>
      </c>
      <c r="AK6">
        <v>15.883439999999998</v>
      </c>
      <c r="AL6">
        <v>0</v>
      </c>
      <c r="AM6">
        <v>0</v>
      </c>
      <c r="AN6">
        <v>0.57389999999999997</v>
      </c>
      <c r="AO6">
        <v>0</v>
      </c>
      <c r="AP6">
        <v>3.6578982835578762</v>
      </c>
      <c r="AQ6">
        <v>0</v>
      </c>
      <c r="AR6">
        <v>2.0322000000000005</v>
      </c>
      <c r="AS6">
        <v>7.59368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276.2305038807437</v>
      </c>
      <c r="DN6">
        <v>10.167336846205917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106.00311041990669</v>
      </c>
      <c r="M7">
        <v>28.233517412374621</v>
      </c>
      <c r="N7">
        <v>36.240069785814605</v>
      </c>
      <c r="O7">
        <v>0</v>
      </c>
      <c r="P7">
        <v>41.989376609604605</v>
      </c>
      <c r="Q7">
        <v>0</v>
      </c>
      <c r="R7">
        <v>2.0017286084701817</v>
      </c>
      <c r="S7">
        <v>0</v>
      </c>
      <c r="T7">
        <v>0</v>
      </c>
      <c r="U7">
        <v>21.409827237885857</v>
      </c>
      <c r="V7">
        <v>0.99481865284974091</v>
      </c>
      <c r="W7">
        <v>2.0017286084701817</v>
      </c>
      <c r="X7">
        <v>9.9966769230769241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2.7224999999999997</v>
      </c>
      <c r="AG7">
        <v>0</v>
      </c>
      <c r="AH7">
        <v>0</v>
      </c>
      <c r="AI7">
        <v>0</v>
      </c>
      <c r="AJ7">
        <v>0</v>
      </c>
      <c r="AK7">
        <v>15.883439999999998</v>
      </c>
      <c r="AL7">
        <v>0</v>
      </c>
      <c r="AM7">
        <v>0</v>
      </c>
      <c r="AN7">
        <v>0.57389999999999997</v>
      </c>
      <c r="AO7">
        <v>0</v>
      </c>
      <c r="AP7">
        <v>3.6578982835578762</v>
      </c>
      <c r="AQ7">
        <v>0</v>
      </c>
      <c r="AR7">
        <v>2.0322000000000005</v>
      </c>
      <c r="AS7">
        <v>7.59368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276.22281706161323</v>
      </c>
      <c r="DN7">
        <v>10.167053880398029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106.00311041990669</v>
      </c>
      <c r="M8">
        <v>28.233517412374621</v>
      </c>
      <c r="N8">
        <v>36.240069785814605</v>
      </c>
      <c r="O8">
        <v>0</v>
      </c>
      <c r="P8">
        <v>41.989376609604605</v>
      </c>
      <c r="Q8">
        <v>0</v>
      </c>
      <c r="R8">
        <v>2.0017286084701817</v>
      </c>
      <c r="S8">
        <v>0</v>
      </c>
      <c r="T8">
        <v>0</v>
      </c>
      <c r="U8">
        <v>21.409827237885857</v>
      </c>
      <c r="V8">
        <v>0.99481865284974091</v>
      </c>
      <c r="W8">
        <v>2.0017286084701817</v>
      </c>
      <c r="X8">
        <v>9.9956800000000019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2.7224999999999997</v>
      </c>
      <c r="AG8">
        <v>0</v>
      </c>
      <c r="AH8">
        <v>0</v>
      </c>
      <c r="AI8">
        <v>0</v>
      </c>
      <c r="AJ8">
        <v>0</v>
      </c>
      <c r="AK8">
        <v>15.883439999999998</v>
      </c>
      <c r="AL8">
        <v>0</v>
      </c>
      <c r="AM8">
        <v>0</v>
      </c>
      <c r="AN8">
        <v>0.57389999999999997</v>
      </c>
      <c r="AO8">
        <v>0</v>
      </c>
      <c r="AP8">
        <v>1.3755929937093121</v>
      </c>
      <c r="AQ8">
        <v>0</v>
      </c>
      <c r="AR8">
        <v>2.0322000000000005</v>
      </c>
      <c r="AS8">
        <v>7.59368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274.02070551591828</v>
      </c>
      <c r="DN8">
        <v>10.085863213167528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106.00311041990669</v>
      </c>
      <c r="M9">
        <v>28.233517412374621</v>
      </c>
      <c r="N9">
        <v>36.240069785814605</v>
      </c>
      <c r="O9">
        <v>0</v>
      </c>
      <c r="P9">
        <v>41.989376609604605</v>
      </c>
      <c r="Q9">
        <v>0</v>
      </c>
      <c r="R9">
        <v>2.0017286084701817</v>
      </c>
      <c r="S9">
        <v>0</v>
      </c>
      <c r="T9">
        <v>0</v>
      </c>
      <c r="U9">
        <v>21.409827237885857</v>
      </c>
      <c r="V9">
        <v>0.99481865284974091</v>
      </c>
      <c r="W9">
        <v>2.0017286084701817</v>
      </c>
      <c r="X9">
        <v>9.9956800000000019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2.7224999999999997</v>
      </c>
      <c r="AG9">
        <v>0</v>
      </c>
      <c r="AH9">
        <v>0</v>
      </c>
      <c r="AI9">
        <v>0</v>
      </c>
      <c r="AJ9">
        <v>0</v>
      </c>
      <c r="AK9">
        <v>15.883439999999998</v>
      </c>
      <c r="AL9">
        <v>0</v>
      </c>
      <c r="AM9">
        <v>0</v>
      </c>
      <c r="AN9">
        <v>0.57389999999999997</v>
      </c>
      <c r="AO9">
        <v>0</v>
      </c>
      <c r="AP9">
        <v>1.3755929937093121</v>
      </c>
      <c r="AQ9">
        <v>0</v>
      </c>
      <c r="AR9">
        <v>2.0322000000000005</v>
      </c>
      <c r="AS9">
        <v>7.59368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274.02070551591828</v>
      </c>
      <c r="DN9">
        <v>10.085863213167528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106.00311041990669</v>
      </c>
      <c r="M10">
        <v>28.233517412374621</v>
      </c>
      <c r="N10">
        <v>36.240069785814605</v>
      </c>
      <c r="O10">
        <v>0</v>
      </c>
      <c r="P10">
        <v>41.989376609604605</v>
      </c>
      <c r="Q10">
        <v>0</v>
      </c>
      <c r="R10">
        <v>2.0017286084701817</v>
      </c>
      <c r="S10">
        <v>0</v>
      </c>
      <c r="T10">
        <v>0</v>
      </c>
      <c r="U10">
        <v>21.409827237885857</v>
      </c>
      <c r="V10">
        <v>0.99481865284974091</v>
      </c>
      <c r="W10">
        <v>2.0017286084701817</v>
      </c>
      <c r="X10">
        <v>9.9956800000000019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2.7224999999999997</v>
      </c>
      <c r="AG10">
        <v>0</v>
      </c>
      <c r="AH10">
        <v>0</v>
      </c>
      <c r="AI10">
        <v>0</v>
      </c>
      <c r="AJ10">
        <v>0</v>
      </c>
      <c r="AK10">
        <v>15.883439999999998</v>
      </c>
      <c r="AL10">
        <v>0</v>
      </c>
      <c r="AM10">
        <v>0</v>
      </c>
      <c r="AN10">
        <v>0.57389999999999997</v>
      </c>
      <c r="AO10">
        <v>0</v>
      </c>
      <c r="AP10">
        <v>1.3755929937093121</v>
      </c>
      <c r="AQ10">
        <v>0</v>
      </c>
      <c r="AR10">
        <v>2.0322000000000005</v>
      </c>
      <c r="AS10">
        <v>3.3016000000000001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269.88099440500537</v>
      </c>
      <c r="DN10">
        <v>9.933494324080403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106.00311041990669</v>
      </c>
      <c r="M11">
        <v>28.233517412374621</v>
      </c>
      <c r="N11">
        <v>36.240069785814605</v>
      </c>
      <c r="O11">
        <v>0</v>
      </c>
      <c r="P11">
        <v>41.989376609604605</v>
      </c>
      <c r="Q11">
        <v>0</v>
      </c>
      <c r="R11">
        <v>2.0017286084701817</v>
      </c>
      <c r="S11">
        <v>0</v>
      </c>
      <c r="T11">
        <v>0</v>
      </c>
      <c r="U11">
        <v>21.409827237885857</v>
      </c>
      <c r="V11">
        <v>0.99481865284974091</v>
      </c>
      <c r="W11">
        <v>2.0017286084701817</v>
      </c>
      <c r="X11">
        <v>10.00140056022409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2.7224999999999997</v>
      </c>
      <c r="AG11">
        <v>0</v>
      </c>
      <c r="AH11">
        <v>5.8108000000000004</v>
      </c>
      <c r="AI11">
        <v>0</v>
      </c>
      <c r="AJ11">
        <v>0</v>
      </c>
      <c r="AK11">
        <v>15.883439999999998</v>
      </c>
      <c r="AL11">
        <v>0</v>
      </c>
      <c r="AM11">
        <v>0</v>
      </c>
      <c r="AN11">
        <v>0.57389999999999997</v>
      </c>
      <c r="AO11">
        <v>0</v>
      </c>
      <c r="AP11">
        <v>1.3755929937093121</v>
      </c>
      <c r="AQ11">
        <v>0</v>
      </c>
      <c r="AR11">
        <v>2.0322000000000005</v>
      </c>
      <c r="AS11">
        <v>2.8889000000000005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275.09297941805931</v>
      </c>
      <c r="DN11">
        <v>10.125329871250544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106.00311041990669</v>
      </c>
      <c r="M12">
        <v>28.233517412374621</v>
      </c>
      <c r="N12">
        <v>36.240069785814605</v>
      </c>
      <c r="O12">
        <v>0</v>
      </c>
      <c r="P12">
        <v>41.989376609604605</v>
      </c>
      <c r="Q12">
        <v>0</v>
      </c>
      <c r="R12">
        <v>2.0017286084701817</v>
      </c>
      <c r="S12">
        <v>0</v>
      </c>
      <c r="T12">
        <v>0</v>
      </c>
      <c r="U12">
        <v>21.409827237885857</v>
      </c>
      <c r="V12">
        <v>0.99481865284974091</v>
      </c>
      <c r="W12">
        <v>2.0017286084701817</v>
      </c>
      <c r="X12">
        <v>10.00140056022409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2.7224999999999997</v>
      </c>
      <c r="AG12">
        <v>0</v>
      </c>
      <c r="AH12">
        <v>5.8108000000000004</v>
      </c>
      <c r="AI12">
        <v>0</v>
      </c>
      <c r="AJ12">
        <v>0</v>
      </c>
      <c r="AK12">
        <v>15.883439999999998</v>
      </c>
      <c r="AL12">
        <v>0</v>
      </c>
      <c r="AM12">
        <v>0</v>
      </c>
      <c r="AN12">
        <v>0.57389999999999997</v>
      </c>
      <c r="AO12">
        <v>0</v>
      </c>
      <c r="AP12">
        <v>1.3755929937093121</v>
      </c>
      <c r="AQ12">
        <v>0</v>
      </c>
      <c r="AR12">
        <v>2.0322000000000005</v>
      </c>
      <c r="AS12">
        <v>2.8889000000000005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275.09297941805931</v>
      </c>
      <c r="DN12">
        <v>10.125329871250544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106.00311041990669</v>
      </c>
      <c r="M13">
        <v>28.233517412374621</v>
      </c>
      <c r="N13">
        <v>36.240069785814605</v>
      </c>
      <c r="O13">
        <v>0</v>
      </c>
      <c r="P13">
        <v>41.989376609604605</v>
      </c>
      <c r="Q13">
        <v>0</v>
      </c>
      <c r="R13">
        <v>2.0017286084701817</v>
      </c>
      <c r="S13">
        <v>0</v>
      </c>
      <c r="T13">
        <v>0</v>
      </c>
      <c r="U13">
        <v>21.409827237885857</v>
      </c>
      <c r="V13">
        <v>0.99481865284974091</v>
      </c>
      <c r="W13">
        <v>2.0017286084701817</v>
      </c>
      <c r="X13">
        <v>10.00140056022409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2.7224999999999997</v>
      </c>
      <c r="AG13">
        <v>0</v>
      </c>
      <c r="AH13">
        <v>5.8108000000000004</v>
      </c>
      <c r="AI13">
        <v>0</v>
      </c>
      <c r="AJ13">
        <v>0</v>
      </c>
      <c r="AK13">
        <v>15.883439999999998</v>
      </c>
      <c r="AL13">
        <v>0</v>
      </c>
      <c r="AM13">
        <v>0</v>
      </c>
      <c r="AN13">
        <v>0.57389999999999997</v>
      </c>
      <c r="AO13">
        <v>0</v>
      </c>
      <c r="AP13">
        <v>1.3755929937093121</v>
      </c>
      <c r="AQ13">
        <v>0</v>
      </c>
      <c r="AR13">
        <v>2.0322000000000005</v>
      </c>
      <c r="AS13">
        <v>2.8889000000000005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275.09297941805931</v>
      </c>
      <c r="DN13">
        <v>10.125329871250544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106.00311041990669</v>
      </c>
      <c r="M14">
        <v>28.233517412374621</v>
      </c>
      <c r="N14">
        <v>36.240069785814605</v>
      </c>
      <c r="O14">
        <v>0</v>
      </c>
      <c r="P14">
        <v>41.989376609604605</v>
      </c>
      <c r="Q14">
        <v>0</v>
      </c>
      <c r="R14">
        <v>2.0017286084701817</v>
      </c>
      <c r="S14">
        <v>0</v>
      </c>
      <c r="T14">
        <v>0</v>
      </c>
      <c r="U14">
        <v>21.409827237885857</v>
      </c>
      <c r="V14">
        <v>0.99481865284974091</v>
      </c>
      <c r="W14">
        <v>2.0017286084701817</v>
      </c>
      <c r="X14">
        <v>10.00140056022409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2.7224999999999997</v>
      </c>
      <c r="AG14">
        <v>0</v>
      </c>
      <c r="AH14">
        <v>5.8108000000000004</v>
      </c>
      <c r="AI14">
        <v>0</v>
      </c>
      <c r="AJ14">
        <v>0</v>
      </c>
      <c r="AK14">
        <v>15.883439999999998</v>
      </c>
      <c r="AL14">
        <v>0</v>
      </c>
      <c r="AM14">
        <v>0</v>
      </c>
      <c r="AN14">
        <v>0.57389999999999997</v>
      </c>
      <c r="AO14">
        <v>0</v>
      </c>
      <c r="AP14">
        <v>1.3755929937093121</v>
      </c>
      <c r="AQ14">
        <v>0</v>
      </c>
      <c r="AR14">
        <v>2.0322000000000005</v>
      </c>
      <c r="AS14">
        <v>2.8889000000000005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275.09297941805931</v>
      </c>
      <c r="DN14">
        <v>10.125329871250544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106.00311041990669</v>
      </c>
      <c r="M15">
        <v>28.233517412374621</v>
      </c>
      <c r="N15">
        <v>36.240069785814605</v>
      </c>
      <c r="O15">
        <v>0</v>
      </c>
      <c r="P15">
        <v>41.989376609604605</v>
      </c>
      <c r="Q15">
        <v>0</v>
      </c>
      <c r="R15">
        <v>2.0017286084701817</v>
      </c>
      <c r="S15">
        <v>0</v>
      </c>
      <c r="T15">
        <v>0</v>
      </c>
      <c r="U15">
        <v>21.409827237885857</v>
      </c>
      <c r="V15">
        <v>0.99481865284974091</v>
      </c>
      <c r="W15">
        <v>2.0017286084701817</v>
      </c>
      <c r="X15">
        <v>10.00140056022409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2.7224999999999997</v>
      </c>
      <c r="AG15">
        <v>0</v>
      </c>
      <c r="AH15">
        <v>5.8108000000000004</v>
      </c>
      <c r="AI15">
        <v>0</v>
      </c>
      <c r="AJ15">
        <v>0</v>
      </c>
      <c r="AK15">
        <v>15.883439999999998</v>
      </c>
      <c r="AL15">
        <v>0</v>
      </c>
      <c r="AM15">
        <v>0</v>
      </c>
      <c r="AN15">
        <v>0.57389999999999997</v>
      </c>
      <c r="AO15">
        <v>0</v>
      </c>
      <c r="AP15">
        <v>1.3755929937093121</v>
      </c>
      <c r="AQ15">
        <v>0</v>
      </c>
      <c r="AR15">
        <v>3.387</v>
      </c>
      <c r="AS15">
        <v>2.8889000000000005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276.3996840180593</v>
      </c>
      <c r="DN15">
        <v>10.173425271250546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106.00311041990669</v>
      </c>
      <c r="M16">
        <v>28.233517412374621</v>
      </c>
      <c r="N16">
        <v>36.240069785814605</v>
      </c>
      <c r="O16">
        <v>0</v>
      </c>
      <c r="P16">
        <v>41.989376609604605</v>
      </c>
      <c r="Q16">
        <v>0</v>
      </c>
      <c r="R16">
        <v>2.0017286084701817</v>
      </c>
      <c r="S16">
        <v>0</v>
      </c>
      <c r="T16">
        <v>0</v>
      </c>
      <c r="U16">
        <v>21.409827237885857</v>
      </c>
      <c r="V16">
        <v>0.99481865284974091</v>
      </c>
      <c r="W16">
        <v>2.0017286084701817</v>
      </c>
      <c r="X16">
        <v>10.00140056022409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2.7224999999999997</v>
      </c>
      <c r="AG16">
        <v>0</v>
      </c>
      <c r="AH16">
        <v>5.8108000000000004</v>
      </c>
      <c r="AI16">
        <v>0</v>
      </c>
      <c r="AJ16">
        <v>0</v>
      </c>
      <c r="AK16">
        <v>15.883439999999998</v>
      </c>
      <c r="AL16">
        <v>0</v>
      </c>
      <c r="AM16">
        <v>0</v>
      </c>
      <c r="AN16">
        <v>0.57389999999999997</v>
      </c>
      <c r="AO16">
        <v>0</v>
      </c>
      <c r="AP16">
        <v>1.3755929937093121</v>
      </c>
      <c r="AQ16">
        <v>0</v>
      </c>
      <c r="AR16">
        <v>3.387</v>
      </c>
      <c r="AS16">
        <v>2.8889000000000005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276.3996840180593</v>
      </c>
      <c r="DN16">
        <v>10.173425271250546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106.00311041990669</v>
      </c>
      <c r="M17">
        <v>28.233517412374621</v>
      </c>
      <c r="N17">
        <v>36.240069785814605</v>
      </c>
      <c r="O17">
        <v>0</v>
      </c>
      <c r="P17">
        <v>41.989376609604605</v>
      </c>
      <c r="Q17">
        <v>0</v>
      </c>
      <c r="R17">
        <v>2.0017286084701817</v>
      </c>
      <c r="S17">
        <v>0</v>
      </c>
      <c r="T17">
        <v>0</v>
      </c>
      <c r="U17">
        <v>21.409827237885857</v>
      </c>
      <c r="V17">
        <v>0.99481865284974091</v>
      </c>
      <c r="W17">
        <v>2.0017286084701817</v>
      </c>
      <c r="X17">
        <v>10.00140056022409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2.7224999999999997</v>
      </c>
      <c r="AG17">
        <v>0</v>
      </c>
      <c r="AH17">
        <v>5.8108000000000004</v>
      </c>
      <c r="AI17">
        <v>0</v>
      </c>
      <c r="AJ17">
        <v>0</v>
      </c>
      <c r="AK17">
        <v>15.883439999999998</v>
      </c>
      <c r="AL17">
        <v>0</v>
      </c>
      <c r="AM17">
        <v>0</v>
      </c>
      <c r="AN17">
        <v>0.57389999999999997</v>
      </c>
      <c r="AO17">
        <v>0</v>
      </c>
      <c r="AP17">
        <v>1.3755929937093121</v>
      </c>
      <c r="AQ17">
        <v>0</v>
      </c>
      <c r="AR17">
        <v>3.387</v>
      </c>
      <c r="AS17">
        <v>2.8889000000000005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276.3996840180593</v>
      </c>
      <c r="DN17">
        <v>10.173425271250546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106.00311041990669</v>
      </c>
      <c r="M18">
        <v>28.233517412374621</v>
      </c>
      <c r="N18">
        <v>36.240069785814605</v>
      </c>
      <c r="O18">
        <v>0</v>
      </c>
      <c r="P18">
        <v>41.989376609604605</v>
      </c>
      <c r="Q18">
        <v>0</v>
      </c>
      <c r="R18">
        <v>2.0017286084701817</v>
      </c>
      <c r="S18">
        <v>0</v>
      </c>
      <c r="T18">
        <v>0</v>
      </c>
      <c r="U18">
        <v>21.409827237885857</v>
      </c>
      <c r="V18">
        <v>0.99481865284974091</v>
      </c>
      <c r="W18">
        <v>2.0017286084701817</v>
      </c>
      <c r="X18">
        <v>10.00140056022409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2.7224999999999997</v>
      </c>
      <c r="AG18">
        <v>0</v>
      </c>
      <c r="AH18">
        <v>5.8108000000000004</v>
      </c>
      <c r="AI18">
        <v>0</v>
      </c>
      <c r="AJ18">
        <v>0</v>
      </c>
      <c r="AK18">
        <v>15.883439999999998</v>
      </c>
      <c r="AL18">
        <v>0</v>
      </c>
      <c r="AM18">
        <v>0</v>
      </c>
      <c r="AN18">
        <v>0.57389999999999997</v>
      </c>
      <c r="AO18">
        <v>0</v>
      </c>
      <c r="AP18">
        <v>1.3755929937093121</v>
      </c>
      <c r="AQ18">
        <v>0</v>
      </c>
      <c r="AR18">
        <v>3.387</v>
      </c>
      <c r="AS18">
        <v>2.8889000000000005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276.3996840180593</v>
      </c>
      <c r="DN18">
        <v>10.173425271250546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106.00311041990669</v>
      </c>
      <c r="M19">
        <v>28.233517412374621</v>
      </c>
      <c r="N19">
        <v>36.240069785814605</v>
      </c>
      <c r="O19">
        <v>0</v>
      </c>
      <c r="P19">
        <v>41.989376609604605</v>
      </c>
      <c r="Q19">
        <v>0</v>
      </c>
      <c r="R19">
        <v>2.0017286084701817</v>
      </c>
      <c r="S19">
        <v>0</v>
      </c>
      <c r="T19">
        <v>0</v>
      </c>
      <c r="U19">
        <v>21.409827237885857</v>
      </c>
      <c r="V19">
        <v>0.99481865284974091</v>
      </c>
      <c r="W19">
        <v>2.0017286084701817</v>
      </c>
      <c r="X19">
        <v>10.00140056022409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2.7224999999999997</v>
      </c>
      <c r="AG19">
        <v>0</v>
      </c>
      <c r="AH19">
        <v>5.8108000000000004</v>
      </c>
      <c r="AI19">
        <v>0</v>
      </c>
      <c r="AJ19">
        <v>0</v>
      </c>
      <c r="AK19">
        <v>15.883439999999998</v>
      </c>
      <c r="AL19">
        <v>0</v>
      </c>
      <c r="AM19">
        <v>0</v>
      </c>
      <c r="AN19">
        <v>0.57389999999999997</v>
      </c>
      <c r="AO19">
        <v>0</v>
      </c>
      <c r="AP19">
        <v>1.3755929937093121</v>
      </c>
      <c r="AQ19">
        <v>0</v>
      </c>
      <c r="AR19">
        <v>15.241500000000004</v>
      </c>
      <c r="AS19">
        <v>2.8889000000000005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287.83334926805935</v>
      </c>
      <c r="DN19">
        <v>10.59426002125055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106.00311041990669</v>
      </c>
      <c r="M20">
        <v>28.233517412374621</v>
      </c>
      <c r="N20">
        <v>36.240069785814605</v>
      </c>
      <c r="O20">
        <v>0</v>
      </c>
      <c r="P20">
        <v>41.989376609604605</v>
      </c>
      <c r="Q20">
        <v>0</v>
      </c>
      <c r="R20">
        <v>2.0017286084701817</v>
      </c>
      <c r="S20">
        <v>0</v>
      </c>
      <c r="T20">
        <v>0</v>
      </c>
      <c r="U20">
        <v>21.409827237885857</v>
      </c>
      <c r="V20">
        <v>0.99481865284974091</v>
      </c>
      <c r="W20">
        <v>2.0017286084701817</v>
      </c>
      <c r="X20">
        <v>10.00140056022409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2.7224999999999997</v>
      </c>
      <c r="AG20">
        <v>0</v>
      </c>
      <c r="AH20">
        <v>5.8108000000000004</v>
      </c>
      <c r="AI20">
        <v>0</v>
      </c>
      <c r="AJ20">
        <v>0</v>
      </c>
      <c r="AK20">
        <v>15.883439999999998</v>
      </c>
      <c r="AL20">
        <v>0</v>
      </c>
      <c r="AM20">
        <v>0</v>
      </c>
      <c r="AN20">
        <v>0.57389999999999997</v>
      </c>
      <c r="AO20">
        <v>0</v>
      </c>
      <c r="AP20">
        <v>1.3755929937093121</v>
      </c>
      <c r="AQ20">
        <v>0</v>
      </c>
      <c r="AR20">
        <v>15.241500000000004</v>
      </c>
      <c r="AS20">
        <v>2.8889000000000005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287.83334926805935</v>
      </c>
      <c r="DN20">
        <v>10.59426002125055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106.00311041990669</v>
      </c>
      <c r="M21">
        <v>28.233517412374621</v>
      </c>
      <c r="N21">
        <v>36.240069785814605</v>
      </c>
      <c r="O21">
        <v>0</v>
      </c>
      <c r="P21">
        <v>41.989376609604605</v>
      </c>
      <c r="Q21">
        <v>0</v>
      </c>
      <c r="R21">
        <v>2.0017286084701817</v>
      </c>
      <c r="S21">
        <v>0</v>
      </c>
      <c r="T21">
        <v>0</v>
      </c>
      <c r="U21">
        <v>21.409827237885857</v>
      </c>
      <c r="V21">
        <v>0.99481865284974091</v>
      </c>
      <c r="W21">
        <v>2.0017286084701817</v>
      </c>
      <c r="X21">
        <v>10.00140056022409</v>
      </c>
      <c r="Y21">
        <v>0</v>
      </c>
      <c r="Z21">
        <v>0.33750000000000008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2.7224999999999997</v>
      </c>
      <c r="AG21">
        <v>0</v>
      </c>
      <c r="AH21">
        <v>5.8108000000000004</v>
      </c>
      <c r="AI21">
        <v>0</v>
      </c>
      <c r="AJ21">
        <v>0</v>
      </c>
      <c r="AK21">
        <v>15.883439999999998</v>
      </c>
      <c r="AL21">
        <v>0</v>
      </c>
      <c r="AM21">
        <v>0</v>
      </c>
      <c r="AN21">
        <v>0.57389999999999997</v>
      </c>
      <c r="AO21">
        <v>0</v>
      </c>
      <c r="AP21">
        <v>1.3755929937093121</v>
      </c>
      <c r="AQ21">
        <v>0</v>
      </c>
      <c r="AR21">
        <v>2.7096000000000009</v>
      </c>
      <c r="AS21">
        <v>2.8889000000000005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276.07185046805932</v>
      </c>
      <c r="DN21">
        <v>10.161358821250545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106.00311041990669</v>
      </c>
      <c r="M22">
        <v>28.233517412374621</v>
      </c>
      <c r="N22">
        <v>36.240069785814605</v>
      </c>
      <c r="O22">
        <v>0</v>
      </c>
      <c r="P22">
        <v>41.989376609604605</v>
      </c>
      <c r="Q22">
        <v>0</v>
      </c>
      <c r="R22">
        <v>2.0017286084701817</v>
      </c>
      <c r="S22">
        <v>0</v>
      </c>
      <c r="T22">
        <v>0</v>
      </c>
      <c r="U22">
        <v>21.409827237885857</v>
      </c>
      <c r="V22">
        <v>0.99481865284974091</v>
      </c>
      <c r="W22">
        <v>2.0017286084701817</v>
      </c>
      <c r="X22">
        <v>9.9976067012365384</v>
      </c>
      <c r="Y22">
        <v>0</v>
      </c>
      <c r="Z22">
        <v>0.33750000000000008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2.7224999999999997</v>
      </c>
      <c r="AG22">
        <v>0</v>
      </c>
      <c r="AH22">
        <v>5.8108000000000004</v>
      </c>
      <c r="AI22">
        <v>0</v>
      </c>
      <c r="AJ22">
        <v>0</v>
      </c>
      <c r="AK22">
        <v>15.883439999999998</v>
      </c>
      <c r="AL22">
        <v>0</v>
      </c>
      <c r="AM22">
        <v>0</v>
      </c>
      <c r="AN22">
        <v>0.57389999999999997</v>
      </c>
      <c r="AO22">
        <v>0</v>
      </c>
      <c r="AP22">
        <v>1.3755929937093121</v>
      </c>
      <c r="AQ22">
        <v>0</v>
      </c>
      <c r="AR22">
        <v>2.0322000000000005</v>
      </c>
      <c r="AS22">
        <v>2.8889000000000005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275.41483899106584</v>
      </c>
      <c r="DN22">
        <v>10.137176439256486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106.00311041990669</v>
      </c>
      <c r="M23">
        <v>28.233517412374621</v>
      </c>
      <c r="N23">
        <v>36.240069785814605</v>
      </c>
      <c r="O23">
        <v>0</v>
      </c>
      <c r="P23">
        <v>41.989376609604605</v>
      </c>
      <c r="Q23">
        <v>0</v>
      </c>
      <c r="R23">
        <v>2.0017286084701817</v>
      </c>
      <c r="S23">
        <v>0</v>
      </c>
      <c r="T23">
        <v>0</v>
      </c>
      <c r="U23">
        <v>21.409827237885857</v>
      </c>
      <c r="V23">
        <v>0.99481865284974091</v>
      </c>
      <c r="W23">
        <v>2.0017286084701817</v>
      </c>
      <c r="X23">
        <v>9.591161097298194</v>
      </c>
      <c r="Y23">
        <v>0</v>
      </c>
      <c r="Z23">
        <v>0.33750000000000008</v>
      </c>
      <c r="AA23">
        <v>0</v>
      </c>
      <c r="AB23">
        <v>0</v>
      </c>
      <c r="AC23">
        <v>0</v>
      </c>
      <c r="AD23">
        <v>0</v>
      </c>
      <c r="AE23">
        <v>5.0553984000000005</v>
      </c>
      <c r="AF23">
        <v>2.7224999999999997</v>
      </c>
      <c r="AG23">
        <v>0</v>
      </c>
      <c r="AH23">
        <v>5.8108000000000004</v>
      </c>
      <c r="AI23">
        <v>0</v>
      </c>
      <c r="AJ23">
        <v>0</v>
      </c>
      <c r="AK23">
        <v>15.883439999999998</v>
      </c>
      <c r="AL23">
        <v>0</v>
      </c>
      <c r="AM23">
        <v>0</v>
      </c>
      <c r="AN23">
        <v>0.57389999999999997</v>
      </c>
      <c r="AO23">
        <v>0</v>
      </c>
      <c r="AP23">
        <v>1.3755929937093121</v>
      </c>
      <c r="AQ23">
        <v>0</v>
      </c>
      <c r="AR23">
        <v>2.0322000000000005</v>
      </c>
      <c r="AS23">
        <v>2.8889000000000005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275.02282225727726</v>
      </c>
      <c r="DN23">
        <v>10.122747569106664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106.00311041990669</v>
      </c>
      <c r="M24">
        <v>28.233517412374621</v>
      </c>
      <c r="N24">
        <v>36.240069785814605</v>
      </c>
      <c r="O24">
        <v>0</v>
      </c>
      <c r="P24">
        <v>41.989376609604605</v>
      </c>
      <c r="Q24">
        <v>0</v>
      </c>
      <c r="R24">
        <v>2.0017286084701817</v>
      </c>
      <c r="S24">
        <v>0</v>
      </c>
      <c r="T24">
        <v>0</v>
      </c>
      <c r="U24">
        <v>21.409827237885857</v>
      </c>
      <c r="V24">
        <v>0.99481865284974091</v>
      </c>
      <c r="W24">
        <v>2.0017286084701817</v>
      </c>
      <c r="X24">
        <v>10.004646708015267</v>
      </c>
      <c r="Y24">
        <v>0</v>
      </c>
      <c r="Z24">
        <v>0.33750000000000008</v>
      </c>
      <c r="AA24">
        <v>0</v>
      </c>
      <c r="AB24">
        <v>0</v>
      </c>
      <c r="AC24">
        <v>0</v>
      </c>
      <c r="AD24">
        <v>0</v>
      </c>
      <c r="AE24">
        <v>5.0553984000000005</v>
      </c>
      <c r="AF24">
        <v>2.7224999999999997</v>
      </c>
      <c r="AG24">
        <v>0</v>
      </c>
      <c r="AH24">
        <v>11.621600000000001</v>
      </c>
      <c r="AI24">
        <v>0</v>
      </c>
      <c r="AJ24">
        <v>0</v>
      </c>
      <c r="AK24">
        <v>15.883439999999998</v>
      </c>
      <c r="AL24">
        <v>0</v>
      </c>
      <c r="AM24">
        <v>0</v>
      </c>
      <c r="AN24">
        <v>0.57389999999999997</v>
      </c>
      <c r="AO24">
        <v>0</v>
      </c>
      <c r="AP24">
        <v>1.3755929937093121</v>
      </c>
      <c r="AQ24">
        <v>4.7745099999999994</v>
      </c>
      <c r="AR24">
        <v>2.0322000000000005</v>
      </c>
      <c r="AS24">
        <v>2.8889000000000005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285.63116041151784</v>
      </c>
      <c r="DN24">
        <v>10.513205025583176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106.00311041990669</v>
      </c>
      <c r="M25">
        <v>28.233517412374621</v>
      </c>
      <c r="N25">
        <v>36.240069785814605</v>
      </c>
      <c r="O25">
        <v>0</v>
      </c>
      <c r="P25">
        <v>41.989376609604605</v>
      </c>
      <c r="Q25">
        <v>0</v>
      </c>
      <c r="R25">
        <v>2.0017286084701817</v>
      </c>
      <c r="S25">
        <v>0</v>
      </c>
      <c r="T25">
        <v>0</v>
      </c>
      <c r="U25">
        <v>21.409827237885857</v>
      </c>
      <c r="V25">
        <v>0.99481865284974091</v>
      </c>
      <c r="W25">
        <v>2.0017286084701817</v>
      </c>
      <c r="X25">
        <v>10.004646708015267</v>
      </c>
      <c r="Y25">
        <v>0</v>
      </c>
      <c r="Z25">
        <v>0.33750000000000008</v>
      </c>
      <c r="AA25">
        <v>0</v>
      </c>
      <c r="AB25">
        <v>4.0409199999999998</v>
      </c>
      <c r="AC25">
        <v>0</v>
      </c>
      <c r="AD25">
        <v>2.7965700000000004</v>
      </c>
      <c r="AE25">
        <v>5.0553984000000005</v>
      </c>
      <c r="AF25">
        <v>2.7224999999999997</v>
      </c>
      <c r="AG25">
        <v>0</v>
      </c>
      <c r="AH25">
        <v>17.432400000000005</v>
      </c>
      <c r="AI25">
        <v>0</v>
      </c>
      <c r="AJ25">
        <v>0</v>
      </c>
      <c r="AK25">
        <v>15.883439999999998</v>
      </c>
      <c r="AL25">
        <v>0</v>
      </c>
      <c r="AM25">
        <v>0</v>
      </c>
      <c r="AN25">
        <v>0.57389999999999997</v>
      </c>
      <c r="AO25">
        <v>0</v>
      </c>
      <c r="AP25">
        <v>1.3755929937093121</v>
      </c>
      <c r="AQ25">
        <v>4.7745099999999994</v>
      </c>
      <c r="AR25">
        <v>3.387</v>
      </c>
      <c r="AS25">
        <v>3.0952500000000001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299.33616519028834</v>
      </c>
      <c r="DN25">
        <v>11.017640246812785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106.00311041990669</v>
      </c>
      <c r="M26">
        <v>28.233517412374621</v>
      </c>
      <c r="N26">
        <v>36.240069785814605</v>
      </c>
      <c r="O26">
        <v>0</v>
      </c>
      <c r="P26">
        <v>41.989376609604605</v>
      </c>
      <c r="Q26">
        <v>0</v>
      </c>
      <c r="R26">
        <v>2.0017286084701817</v>
      </c>
      <c r="S26">
        <v>0</v>
      </c>
      <c r="T26">
        <v>0</v>
      </c>
      <c r="U26">
        <v>21.409827237885857</v>
      </c>
      <c r="V26">
        <v>0.99481865284974091</v>
      </c>
      <c r="W26">
        <v>2.0017286084701817</v>
      </c>
      <c r="X26">
        <v>10.004646708015267</v>
      </c>
      <c r="Y26">
        <v>0</v>
      </c>
      <c r="Z26">
        <v>0.33750000000000008</v>
      </c>
      <c r="AA26">
        <v>2.1568172249701112</v>
      </c>
      <c r="AB26">
        <v>4.0409199999999998</v>
      </c>
      <c r="AC26">
        <v>0</v>
      </c>
      <c r="AD26">
        <v>5.5931400000000009</v>
      </c>
      <c r="AE26">
        <v>10.110796800000001</v>
      </c>
      <c r="AF26">
        <v>5.4449999999999994</v>
      </c>
      <c r="AG26">
        <v>0</v>
      </c>
      <c r="AH26">
        <v>23.243200000000002</v>
      </c>
      <c r="AI26">
        <v>1.1718</v>
      </c>
      <c r="AJ26">
        <v>0</v>
      </c>
      <c r="AK26">
        <v>15.883439999999998</v>
      </c>
      <c r="AL26">
        <v>0</v>
      </c>
      <c r="AM26">
        <v>1.5951</v>
      </c>
      <c r="AN26">
        <v>0.57389999999999997</v>
      </c>
      <c r="AO26">
        <v>0</v>
      </c>
      <c r="AP26">
        <v>1.3755929937093121</v>
      </c>
      <c r="AQ26">
        <v>9.5490199999999987</v>
      </c>
      <c r="AR26">
        <v>3.387</v>
      </c>
      <c r="AS26">
        <v>3.0952500000000001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324.49364843139705</v>
      </c>
      <c r="DN26">
        <v>11.943652630674077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106.00311041990669</v>
      </c>
      <c r="M27">
        <v>28.233517412374621</v>
      </c>
      <c r="N27">
        <v>36.240069785814605</v>
      </c>
      <c r="O27">
        <v>0</v>
      </c>
      <c r="P27">
        <v>41.989376609604605</v>
      </c>
      <c r="Q27">
        <v>0</v>
      </c>
      <c r="R27">
        <v>2.0017286084701817</v>
      </c>
      <c r="S27">
        <v>0</v>
      </c>
      <c r="T27">
        <v>0</v>
      </c>
      <c r="U27">
        <v>21.409827237885857</v>
      </c>
      <c r="V27">
        <v>0.99481865284974091</v>
      </c>
      <c r="W27">
        <v>2.0008088768815129</v>
      </c>
      <c r="X27">
        <v>9.9967106924913782</v>
      </c>
      <c r="Y27">
        <v>0</v>
      </c>
      <c r="Z27">
        <v>1.0125</v>
      </c>
      <c r="AA27">
        <v>4.3136344499402224</v>
      </c>
      <c r="AB27">
        <v>8.0818399999999997</v>
      </c>
      <c r="AC27">
        <v>0.78140000000000021</v>
      </c>
      <c r="AD27">
        <v>8.1060000000000016</v>
      </c>
      <c r="AE27">
        <v>15.166195200000002</v>
      </c>
      <c r="AF27">
        <v>5.4449999999999994</v>
      </c>
      <c r="AG27">
        <v>0</v>
      </c>
      <c r="AH27">
        <v>31.959400000000002</v>
      </c>
      <c r="AI27">
        <v>5.0168663999999996</v>
      </c>
      <c r="AJ27">
        <v>0</v>
      </c>
      <c r="AK27">
        <v>15.883439999999998</v>
      </c>
      <c r="AL27">
        <v>0</v>
      </c>
      <c r="AM27">
        <v>3.2392799999999999</v>
      </c>
      <c r="AN27">
        <v>0.57389999999999997</v>
      </c>
      <c r="AO27">
        <v>0</v>
      </c>
      <c r="AP27">
        <v>1.3755929937093121</v>
      </c>
      <c r="AQ27">
        <v>14.323529999999998</v>
      </c>
      <c r="AR27">
        <v>3.387</v>
      </c>
      <c r="AS27">
        <v>3.7142999999999997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358.07030048615991</v>
      </c>
      <c r="DN27">
        <v>13.17954685376885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106.00311041990669</v>
      </c>
      <c r="M28">
        <v>28.233517412374621</v>
      </c>
      <c r="N28">
        <v>36.240069785814605</v>
      </c>
      <c r="O28">
        <v>0</v>
      </c>
      <c r="P28">
        <v>41.989376609604605</v>
      </c>
      <c r="Q28">
        <v>0</v>
      </c>
      <c r="R28">
        <v>2.0017286084701817</v>
      </c>
      <c r="S28">
        <v>0</v>
      </c>
      <c r="T28">
        <v>0</v>
      </c>
      <c r="U28">
        <v>21.409827237885857</v>
      </c>
      <c r="V28">
        <v>0.99481865284974091</v>
      </c>
      <c r="W28">
        <v>2.0008088768815129</v>
      </c>
      <c r="X28">
        <v>9.9967106924913782</v>
      </c>
      <c r="Y28">
        <v>0</v>
      </c>
      <c r="Z28">
        <v>6.0021000000000013</v>
      </c>
      <c r="AA28">
        <v>7.997187463372323</v>
      </c>
      <c r="AB28">
        <v>12.122759999999998</v>
      </c>
      <c r="AC28">
        <v>5.9445005000000011</v>
      </c>
      <c r="AD28">
        <v>8.4091643999999999</v>
      </c>
      <c r="AE28">
        <v>15.166195200000002</v>
      </c>
      <c r="AF28">
        <v>9.0749999999999975</v>
      </c>
      <c r="AG28">
        <v>0</v>
      </c>
      <c r="AH28">
        <v>40.67560000000001</v>
      </c>
      <c r="AI28">
        <v>5.0168663999999996</v>
      </c>
      <c r="AJ28">
        <v>0</v>
      </c>
      <c r="AK28">
        <v>15.883439999999998</v>
      </c>
      <c r="AL28">
        <v>0</v>
      </c>
      <c r="AM28">
        <v>4.8491039999999996</v>
      </c>
      <c r="AN28">
        <v>0.57389999999999997</v>
      </c>
      <c r="AO28">
        <v>0</v>
      </c>
      <c r="AP28">
        <v>1.3755929937093121</v>
      </c>
      <c r="AQ28">
        <v>19.098039999999997</v>
      </c>
      <c r="AR28">
        <v>3.387</v>
      </c>
      <c r="AS28">
        <v>3.7142999999999997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393.67075276741718</v>
      </c>
      <c r="DN28">
        <v>14.489966485943603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107.0025706940874</v>
      </c>
      <c r="M29">
        <v>28.233517412374621</v>
      </c>
      <c r="N29">
        <v>36.240069785814605</v>
      </c>
      <c r="O29">
        <v>0</v>
      </c>
      <c r="P29">
        <v>41.989376609604605</v>
      </c>
      <c r="Q29">
        <v>0</v>
      </c>
      <c r="R29">
        <v>2.0017286084701817</v>
      </c>
      <c r="S29">
        <v>0</v>
      </c>
      <c r="T29">
        <v>0</v>
      </c>
      <c r="U29">
        <v>21.409827237885857</v>
      </c>
      <c r="V29">
        <v>0</v>
      </c>
      <c r="W29">
        <v>4.999239041333797</v>
      </c>
      <c r="X29">
        <v>15.001991660433811</v>
      </c>
      <c r="Y29">
        <v>0</v>
      </c>
      <c r="Z29">
        <v>6.0021000000000013</v>
      </c>
      <c r="AA29">
        <v>12.116950702079276</v>
      </c>
      <c r="AB29">
        <v>12.122759999999998</v>
      </c>
      <c r="AC29">
        <v>5.9445005000000011</v>
      </c>
      <c r="AD29">
        <v>8.4091643999999999</v>
      </c>
      <c r="AE29">
        <v>15.166195200000002</v>
      </c>
      <c r="AF29">
        <v>9.0749999999999975</v>
      </c>
      <c r="AG29">
        <v>0</v>
      </c>
      <c r="AH29">
        <v>40.67560000000001</v>
      </c>
      <c r="AI29">
        <v>5.0168663999999996</v>
      </c>
      <c r="AJ29">
        <v>0</v>
      </c>
      <c r="AK29">
        <v>15.883439999999998</v>
      </c>
      <c r="AL29">
        <v>0</v>
      </c>
      <c r="AM29">
        <v>4.8491039999999996</v>
      </c>
      <c r="AN29">
        <v>0.57389999999999997</v>
      </c>
      <c r="AO29">
        <v>0</v>
      </c>
      <c r="AP29">
        <v>1.5721062785249278</v>
      </c>
      <c r="AQ29">
        <v>19.098039999999997</v>
      </c>
      <c r="AR29">
        <v>3.387</v>
      </c>
      <c r="AS29">
        <v>7.59368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409.2994148027729</v>
      </c>
      <c r="DN29">
        <v>15.065313727836198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107.0025706940874</v>
      </c>
      <c r="M30">
        <v>28.233517412374621</v>
      </c>
      <c r="N30">
        <v>36.240069785814605</v>
      </c>
      <c r="O30">
        <v>0</v>
      </c>
      <c r="P30">
        <v>41.989376609604605</v>
      </c>
      <c r="Q30">
        <v>0</v>
      </c>
      <c r="R30">
        <v>2.0017286084701817</v>
      </c>
      <c r="S30">
        <v>0</v>
      </c>
      <c r="T30">
        <v>0</v>
      </c>
      <c r="U30">
        <v>21.409827237885857</v>
      </c>
      <c r="V30">
        <v>0</v>
      </c>
      <c r="W30">
        <v>4.999239041333797</v>
      </c>
      <c r="X30">
        <v>15.001991660433811</v>
      </c>
      <c r="Y30">
        <v>0</v>
      </c>
      <c r="Z30">
        <v>6.0021000000000013</v>
      </c>
      <c r="AA30">
        <v>12.116950702079276</v>
      </c>
      <c r="AB30">
        <v>12.122759999999998</v>
      </c>
      <c r="AC30">
        <v>5.9445005000000011</v>
      </c>
      <c r="AD30">
        <v>8.4091643999999999</v>
      </c>
      <c r="AE30">
        <v>15.166195200000002</v>
      </c>
      <c r="AF30">
        <v>9.0749999999999975</v>
      </c>
      <c r="AG30">
        <v>0</v>
      </c>
      <c r="AH30">
        <v>40.67560000000001</v>
      </c>
      <c r="AI30">
        <v>5.0168663999999996</v>
      </c>
      <c r="AJ30">
        <v>0</v>
      </c>
      <c r="AK30">
        <v>15.883439999999998</v>
      </c>
      <c r="AL30">
        <v>0</v>
      </c>
      <c r="AM30">
        <v>4.8491039999999996</v>
      </c>
      <c r="AN30">
        <v>0.57389999999999997</v>
      </c>
      <c r="AO30">
        <v>0</v>
      </c>
      <c r="AP30">
        <v>1.5721062785249278</v>
      </c>
      <c r="AQ30">
        <v>19.098039999999997</v>
      </c>
      <c r="AR30">
        <v>3.387</v>
      </c>
      <c r="AS30">
        <v>7.59368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409.2994148027729</v>
      </c>
      <c r="DN30">
        <v>15.065313727836198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107.0025706940874</v>
      </c>
      <c r="M31">
        <v>28.233517412374621</v>
      </c>
      <c r="N31">
        <v>36.240069785814605</v>
      </c>
      <c r="O31">
        <v>0</v>
      </c>
      <c r="P31">
        <v>41.989376609604605</v>
      </c>
      <c r="Q31">
        <v>0</v>
      </c>
      <c r="R31">
        <v>2.0017286084701817</v>
      </c>
      <c r="S31">
        <v>0</v>
      </c>
      <c r="T31">
        <v>0</v>
      </c>
      <c r="U31">
        <v>21.409827237885857</v>
      </c>
      <c r="V31">
        <v>0</v>
      </c>
      <c r="W31">
        <v>4.9968662293211636</v>
      </c>
      <c r="X31">
        <v>15.001991660433811</v>
      </c>
      <c r="Y31">
        <v>0</v>
      </c>
      <c r="Z31">
        <v>6.0021000000000013</v>
      </c>
      <c r="AA31">
        <v>12.116950702079276</v>
      </c>
      <c r="AB31">
        <v>12.122759999999998</v>
      </c>
      <c r="AC31">
        <v>5.9445005000000011</v>
      </c>
      <c r="AD31">
        <v>8.4091643999999999</v>
      </c>
      <c r="AE31">
        <v>15.166195200000002</v>
      </c>
      <c r="AF31">
        <v>9.0749999999999975</v>
      </c>
      <c r="AG31">
        <v>0</v>
      </c>
      <c r="AH31">
        <v>40.67560000000001</v>
      </c>
      <c r="AI31">
        <v>5.0168663999999996</v>
      </c>
      <c r="AJ31">
        <v>0</v>
      </c>
      <c r="AK31">
        <v>15.883439999999998</v>
      </c>
      <c r="AL31">
        <v>0</v>
      </c>
      <c r="AM31">
        <v>4.8491039999999996</v>
      </c>
      <c r="AN31">
        <v>0.57389999999999997</v>
      </c>
      <c r="AO31">
        <v>0</v>
      </c>
      <c r="AP31">
        <v>1.5721062785249278</v>
      </c>
      <c r="AQ31">
        <v>19.098039999999997</v>
      </c>
      <c r="AR31">
        <v>3.387</v>
      </c>
      <c r="AS31">
        <v>7.59368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409.29712614099134</v>
      </c>
      <c r="DN31">
        <v>15.065229577605177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107.0025706940874</v>
      </c>
      <c r="M32">
        <v>28.233517412374621</v>
      </c>
      <c r="N32">
        <v>36.240069785814605</v>
      </c>
      <c r="O32">
        <v>0</v>
      </c>
      <c r="P32">
        <v>41.989376609604605</v>
      </c>
      <c r="Q32">
        <v>0</v>
      </c>
      <c r="R32">
        <v>2.0017286084701817</v>
      </c>
      <c r="S32">
        <v>0</v>
      </c>
      <c r="T32">
        <v>0</v>
      </c>
      <c r="U32">
        <v>21.409827237885857</v>
      </c>
      <c r="V32">
        <v>0</v>
      </c>
      <c r="W32">
        <v>4.9968662293211636</v>
      </c>
      <c r="X32">
        <v>15.001991660433811</v>
      </c>
      <c r="Y32">
        <v>0</v>
      </c>
      <c r="Z32">
        <v>6.0021000000000013</v>
      </c>
      <c r="AA32">
        <v>7.997187463372323</v>
      </c>
      <c r="AB32">
        <v>12.122759999999998</v>
      </c>
      <c r="AC32">
        <v>5.9445005000000011</v>
      </c>
      <c r="AD32">
        <v>8.4091643999999999</v>
      </c>
      <c r="AE32">
        <v>15.166195200000002</v>
      </c>
      <c r="AF32">
        <v>9.0749999999999975</v>
      </c>
      <c r="AG32">
        <v>0</v>
      </c>
      <c r="AH32">
        <v>40.67560000000001</v>
      </c>
      <c r="AI32">
        <v>5.0168663999999996</v>
      </c>
      <c r="AJ32">
        <v>0</v>
      </c>
      <c r="AK32">
        <v>15.883439999999998</v>
      </c>
      <c r="AL32">
        <v>0</v>
      </c>
      <c r="AM32">
        <v>4.8491039999999996</v>
      </c>
      <c r="AN32">
        <v>0.57389999999999997</v>
      </c>
      <c r="AO32">
        <v>0</v>
      </c>
      <c r="AP32">
        <v>1.5721062785249278</v>
      </c>
      <c r="AQ32">
        <v>19.098039999999997</v>
      </c>
      <c r="AR32">
        <v>3.387</v>
      </c>
      <c r="AS32">
        <v>7.59368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405.32370764099124</v>
      </c>
      <c r="DN32">
        <v>14.918884838898226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107.0025706940874</v>
      </c>
      <c r="M33">
        <v>28.233517412374621</v>
      </c>
      <c r="N33">
        <v>36.240069785814605</v>
      </c>
      <c r="O33">
        <v>0</v>
      </c>
      <c r="P33">
        <v>41.989376609604605</v>
      </c>
      <c r="Q33">
        <v>0</v>
      </c>
      <c r="R33">
        <v>2.0017286084701817</v>
      </c>
      <c r="S33">
        <v>0</v>
      </c>
      <c r="T33">
        <v>0</v>
      </c>
      <c r="U33">
        <v>22.093618284677834</v>
      </c>
      <c r="V33">
        <v>0</v>
      </c>
      <c r="W33">
        <v>4.999239041333797</v>
      </c>
      <c r="X33">
        <v>15.000688207131159</v>
      </c>
      <c r="Y33">
        <v>0</v>
      </c>
      <c r="Z33">
        <v>2.0007000000000006</v>
      </c>
      <c r="AA33">
        <v>4.1197632387069545</v>
      </c>
      <c r="AB33">
        <v>12.122759999999998</v>
      </c>
      <c r="AC33">
        <v>5.9445005000000011</v>
      </c>
      <c r="AD33">
        <v>8.4091643999999999</v>
      </c>
      <c r="AE33">
        <v>15.166195200000002</v>
      </c>
      <c r="AF33">
        <v>9.0749999999999975</v>
      </c>
      <c r="AG33">
        <v>0</v>
      </c>
      <c r="AH33">
        <v>40.67560000000001</v>
      </c>
      <c r="AI33">
        <v>1.1718</v>
      </c>
      <c r="AJ33">
        <v>0</v>
      </c>
      <c r="AK33">
        <v>15.883439999999998</v>
      </c>
      <c r="AL33">
        <v>0</v>
      </c>
      <c r="AM33">
        <v>4.8491039999999996</v>
      </c>
      <c r="AN33">
        <v>0.57389999999999997</v>
      </c>
      <c r="AO33">
        <v>0</v>
      </c>
      <c r="AP33">
        <v>1.5721062785249278</v>
      </c>
      <c r="AQ33">
        <v>19.098039999999997</v>
      </c>
      <c r="AR33">
        <v>15.241500000000004</v>
      </c>
      <c r="AS33">
        <v>7.59368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406.1103162412445</v>
      </c>
      <c r="DN33">
        <v>14.947746019481652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107.0025706940874</v>
      </c>
      <c r="M34">
        <v>28.233517412374621</v>
      </c>
      <c r="N34">
        <v>36.240069785814605</v>
      </c>
      <c r="O34">
        <v>0</v>
      </c>
      <c r="P34">
        <v>41.989376609604605</v>
      </c>
      <c r="Q34">
        <v>0</v>
      </c>
      <c r="R34">
        <v>2.0017286084701817</v>
      </c>
      <c r="S34">
        <v>0</v>
      </c>
      <c r="T34">
        <v>0</v>
      </c>
      <c r="U34">
        <v>22.934286218523759</v>
      </c>
      <c r="V34">
        <v>0</v>
      </c>
      <c r="W34">
        <v>4.999239041333797</v>
      </c>
      <c r="X34">
        <v>15.000688207131159</v>
      </c>
      <c r="Y34">
        <v>0</v>
      </c>
      <c r="Z34">
        <v>0</v>
      </c>
      <c r="AA34">
        <v>0</v>
      </c>
      <c r="AB34">
        <v>8.0818399999999997</v>
      </c>
      <c r="AC34">
        <v>0</v>
      </c>
      <c r="AD34">
        <v>5.5931400000000009</v>
      </c>
      <c r="AE34">
        <v>10.110796800000001</v>
      </c>
      <c r="AF34">
        <v>5.7474999999999987</v>
      </c>
      <c r="AG34">
        <v>0</v>
      </c>
      <c r="AH34">
        <v>34.86480000000001</v>
      </c>
      <c r="AI34">
        <v>0</v>
      </c>
      <c r="AJ34">
        <v>0</v>
      </c>
      <c r="AK34">
        <v>15.883439999999998</v>
      </c>
      <c r="AL34">
        <v>0</v>
      </c>
      <c r="AM34">
        <v>3.2392799999999999</v>
      </c>
      <c r="AN34">
        <v>0.57389999999999997</v>
      </c>
      <c r="AO34">
        <v>0</v>
      </c>
      <c r="AP34">
        <v>1.5721062785249278</v>
      </c>
      <c r="AQ34">
        <v>19.098039999999997</v>
      </c>
      <c r="AR34">
        <v>15.241500000000004</v>
      </c>
      <c r="AS34">
        <v>7.59368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372.29835485125619</v>
      </c>
      <c r="DN34">
        <v>13.703144804608915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107.0025706940874</v>
      </c>
      <c r="M35">
        <v>28.233517412374621</v>
      </c>
      <c r="N35">
        <v>36.240069785814605</v>
      </c>
      <c r="O35">
        <v>0</v>
      </c>
      <c r="P35">
        <v>41.989376609604605</v>
      </c>
      <c r="Q35">
        <v>0</v>
      </c>
      <c r="R35">
        <v>2.0017286084701817</v>
      </c>
      <c r="S35">
        <v>0</v>
      </c>
      <c r="T35">
        <v>0</v>
      </c>
      <c r="U35">
        <v>23.421317767607352</v>
      </c>
      <c r="V35">
        <v>0</v>
      </c>
      <c r="W35">
        <v>4.999239041333797</v>
      </c>
      <c r="X35">
        <v>15.000688207131159</v>
      </c>
      <c r="Y35">
        <v>0</v>
      </c>
      <c r="Z35">
        <v>0</v>
      </c>
      <c r="AA35">
        <v>0</v>
      </c>
      <c r="AB35">
        <v>4.0409199999999998</v>
      </c>
      <c r="AC35">
        <v>0</v>
      </c>
      <c r="AD35">
        <v>2.7560399999999996</v>
      </c>
      <c r="AE35">
        <v>10.110796800000001</v>
      </c>
      <c r="AF35">
        <v>3.0249999999999995</v>
      </c>
      <c r="AG35">
        <v>0</v>
      </c>
      <c r="AH35">
        <v>23.243200000000002</v>
      </c>
      <c r="AI35">
        <v>0</v>
      </c>
      <c r="AJ35">
        <v>0</v>
      </c>
      <c r="AK35">
        <v>15.883439999999998</v>
      </c>
      <c r="AL35">
        <v>0</v>
      </c>
      <c r="AM35">
        <v>1.61964</v>
      </c>
      <c r="AN35">
        <v>0.57389999999999997</v>
      </c>
      <c r="AO35">
        <v>0</v>
      </c>
      <c r="AP35">
        <v>1.5721062785249278</v>
      </c>
      <c r="AQ35">
        <v>14.323529999999998</v>
      </c>
      <c r="AR35">
        <v>1.3548000000000004</v>
      </c>
      <c r="AS35">
        <v>3.3016000000000001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328.5987715474231</v>
      </c>
      <c r="DN35">
        <v>12.094709657525492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107.0025706940874</v>
      </c>
      <c r="M36">
        <v>28.233517412374621</v>
      </c>
      <c r="N36">
        <v>36.240069785814605</v>
      </c>
      <c r="O36">
        <v>0</v>
      </c>
      <c r="P36">
        <v>41.989376609604605</v>
      </c>
      <c r="Q36">
        <v>0</v>
      </c>
      <c r="R36">
        <v>2.0017286084701817</v>
      </c>
      <c r="S36">
        <v>0</v>
      </c>
      <c r="T36">
        <v>0</v>
      </c>
      <c r="U36">
        <v>23.76380189512567</v>
      </c>
      <c r="V36">
        <v>0</v>
      </c>
      <c r="W36">
        <v>13.872116113490366</v>
      </c>
      <c r="X36">
        <v>30.171536013603795</v>
      </c>
      <c r="Y36">
        <v>0</v>
      </c>
      <c r="Z36">
        <v>0</v>
      </c>
      <c r="AA36">
        <v>0</v>
      </c>
      <c r="AB36">
        <v>4.0409199999999998</v>
      </c>
      <c r="AC36">
        <v>0</v>
      </c>
      <c r="AD36">
        <v>0</v>
      </c>
      <c r="AE36">
        <v>10.110796800000001</v>
      </c>
      <c r="AF36">
        <v>2.7224999999999997</v>
      </c>
      <c r="AG36">
        <v>0</v>
      </c>
      <c r="AH36">
        <v>17.432400000000005</v>
      </c>
      <c r="AI36">
        <v>0</v>
      </c>
      <c r="AJ36">
        <v>0</v>
      </c>
      <c r="AK36">
        <v>15.883439999999998</v>
      </c>
      <c r="AL36">
        <v>0</v>
      </c>
      <c r="AM36">
        <v>0</v>
      </c>
      <c r="AN36">
        <v>0.57389999999999997</v>
      </c>
      <c r="AO36">
        <v>0</v>
      </c>
      <c r="AP36">
        <v>1.5721062785249278</v>
      </c>
      <c r="AQ36">
        <v>14.323529999999998</v>
      </c>
      <c r="AR36">
        <v>1.3548000000000004</v>
      </c>
      <c r="AS36">
        <v>2.8889000000000005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341.60459948860426</v>
      </c>
      <c r="DN36">
        <v>12.573410722491991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108.00322937027279</v>
      </c>
      <c r="M37">
        <v>28.233517412374621</v>
      </c>
      <c r="N37">
        <v>36.240069785814605</v>
      </c>
      <c r="O37">
        <v>0</v>
      </c>
      <c r="P37">
        <v>41.989376609604605</v>
      </c>
      <c r="Q37">
        <v>0</v>
      </c>
      <c r="R37">
        <v>2.0017286084701817</v>
      </c>
      <c r="S37">
        <v>0</v>
      </c>
      <c r="T37">
        <v>0</v>
      </c>
      <c r="U37">
        <v>24.115381698018631</v>
      </c>
      <c r="V37">
        <v>0</v>
      </c>
      <c r="W37">
        <v>13.872116113490366</v>
      </c>
      <c r="X37">
        <v>30.170732735898792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10.110796800000001</v>
      </c>
      <c r="AF37">
        <v>2.7224999999999997</v>
      </c>
      <c r="AG37">
        <v>0</v>
      </c>
      <c r="AH37">
        <v>11.621600000000001</v>
      </c>
      <c r="AI37">
        <v>0</v>
      </c>
      <c r="AJ37">
        <v>0</v>
      </c>
      <c r="AK37">
        <v>15.883439999999998</v>
      </c>
      <c r="AL37">
        <v>0</v>
      </c>
      <c r="AM37">
        <v>0</v>
      </c>
      <c r="AN37">
        <v>0.57389999999999997</v>
      </c>
      <c r="AO37">
        <v>0</v>
      </c>
      <c r="AP37">
        <v>1.5721062785249278</v>
      </c>
      <c r="AQ37">
        <v>14.323529999999998</v>
      </c>
      <c r="AR37">
        <v>1.3548000000000004</v>
      </c>
      <c r="AS37">
        <v>2.8889000000000005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337.30354218033835</v>
      </c>
      <c r="DN37">
        <v>12.415103232131147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108.00322937027279</v>
      </c>
      <c r="M38">
        <v>28.233517412374621</v>
      </c>
      <c r="N38">
        <v>36.240069785814605</v>
      </c>
      <c r="O38">
        <v>0</v>
      </c>
      <c r="P38">
        <v>41.989376609604605</v>
      </c>
      <c r="Q38">
        <v>0</v>
      </c>
      <c r="R38">
        <v>2.0017286084701817</v>
      </c>
      <c r="S38">
        <v>0</v>
      </c>
      <c r="T38">
        <v>0</v>
      </c>
      <c r="U38">
        <v>24.458502139475602</v>
      </c>
      <c r="V38">
        <v>0</v>
      </c>
      <c r="W38">
        <v>13.870767894595321</v>
      </c>
      <c r="X38">
        <v>30.170732735898792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5.0553984000000005</v>
      </c>
      <c r="AF38">
        <v>2.7224999999999997</v>
      </c>
      <c r="AG38">
        <v>0</v>
      </c>
      <c r="AH38">
        <v>5.8108000000000004</v>
      </c>
      <c r="AI38">
        <v>0</v>
      </c>
      <c r="AJ38">
        <v>0</v>
      </c>
      <c r="AK38">
        <v>15.883439999999998</v>
      </c>
      <c r="AL38">
        <v>0</v>
      </c>
      <c r="AM38">
        <v>0</v>
      </c>
      <c r="AN38">
        <v>0.57389999999999997</v>
      </c>
      <c r="AO38">
        <v>0</v>
      </c>
      <c r="AP38">
        <v>1.5721062785249278</v>
      </c>
      <c r="AQ38">
        <v>13.820950000000002</v>
      </c>
      <c r="AR38">
        <v>1.3548000000000004</v>
      </c>
      <c r="AS38">
        <v>2.8889000000000005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326.66799436985195</v>
      </c>
      <c r="DN38">
        <v>12.023644865179367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108.00322937027279</v>
      </c>
      <c r="M39">
        <v>28.233517412374621</v>
      </c>
      <c r="N39">
        <v>36.240069785814605</v>
      </c>
      <c r="O39">
        <v>0</v>
      </c>
      <c r="P39">
        <v>41.989376609604605</v>
      </c>
      <c r="Q39">
        <v>0</v>
      </c>
      <c r="R39">
        <v>2.0017286084701817</v>
      </c>
      <c r="S39">
        <v>0</v>
      </c>
      <c r="T39">
        <v>0</v>
      </c>
      <c r="U39">
        <v>24.80035011670557</v>
      </c>
      <c r="V39">
        <v>0</v>
      </c>
      <c r="W39">
        <v>13.870767894595321</v>
      </c>
      <c r="X39">
        <v>30.170732735898792</v>
      </c>
      <c r="Y39">
        <v>0</v>
      </c>
      <c r="Z39">
        <v>0</v>
      </c>
      <c r="AA39">
        <v>0</v>
      </c>
      <c r="AB39">
        <v>4.0409199999999998</v>
      </c>
      <c r="AC39">
        <v>0</v>
      </c>
      <c r="AD39">
        <v>0</v>
      </c>
      <c r="AE39">
        <v>5.0553984000000005</v>
      </c>
      <c r="AF39">
        <v>2.7224999999999997</v>
      </c>
      <c r="AG39">
        <v>0</v>
      </c>
      <c r="AH39">
        <v>5.8108000000000004</v>
      </c>
      <c r="AI39">
        <v>0</v>
      </c>
      <c r="AJ39">
        <v>0</v>
      </c>
      <c r="AK39">
        <v>15.883439999999998</v>
      </c>
      <c r="AL39">
        <v>0</v>
      </c>
      <c r="AM39">
        <v>0</v>
      </c>
      <c r="AN39">
        <v>0.57389999999999997</v>
      </c>
      <c r="AO39">
        <v>0</v>
      </c>
      <c r="AP39">
        <v>1.5721062785249278</v>
      </c>
      <c r="AQ39">
        <v>8.8917999999999999</v>
      </c>
      <c r="AR39">
        <v>2.0322000000000005</v>
      </c>
      <c r="AS39">
        <v>4.5396999999999998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324.48909040754842</v>
      </c>
      <c r="DN39">
        <v>11.943446804712961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108.00322937027279</v>
      </c>
      <c r="M40">
        <v>28.233517412374621</v>
      </c>
      <c r="N40">
        <v>36.240069785814605</v>
      </c>
      <c r="O40">
        <v>0</v>
      </c>
      <c r="P40">
        <v>41.989376609604605</v>
      </c>
      <c r="Q40">
        <v>0</v>
      </c>
      <c r="R40">
        <v>2.0017286084701817</v>
      </c>
      <c r="S40">
        <v>0</v>
      </c>
      <c r="T40">
        <v>0</v>
      </c>
      <c r="U40">
        <v>25.152566089046292</v>
      </c>
      <c r="V40">
        <v>6.3641182305630029</v>
      </c>
      <c r="W40">
        <v>13.870767894595321</v>
      </c>
      <c r="X40">
        <v>30.170732735898792</v>
      </c>
      <c r="Y40">
        <v>0</v>
      </c>
      <c r="Z40">
        <v>0</v>
      </c>
      <c r="AA40">
        <v>0</v>
      </c>
      <c r="AB40">
        <v>4.0409199999999998</v>
      </c>
      <c r="AC40">
        <v>0</v>
      </c>
      <c r="AD40">
        <v>0</v>
      </c>
      <c r="AE40">
        <v>5.0553984000000005</v>
      </c>
      <c r="AF40">
        <v>2.7224999999999997</v>
      </c>
      <c r="AG40">
        <v>0</v>
      </c>
      <c r="AH40">
        <v>0</v>
      </c>
      <c r="AI40">
        <v>0</v>
      </c>
      <c r="AJ40">
        <v>0</v>
      </c>
      <c r="AK40">
        <v>15.883439999999998</v>
      </c>
      <c r="AL40">
        <v>0</v>
      </c>
      <c r="AM40">
        <v>0</v>
      </c>
      <c r="AN40">
        <v>0.57389999999999997</v>
      </c>
      <c r="AO40">
        <v>0</v>
      </c>
      <c r="AP40">
        <v>1.5721062785249278</v>
      </c>
      <c r="AQ40">
        <v>4.7745099999999994</v>
      </c>
      <c r="AR40">
        <v>2.0322000000000005</v>
      </c>
      <c r="AS40">
        <v>4.5396999999999998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321.39135194197388</v>
      </c>
      <c r="DN40">
        <v>11.82942947319124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4.6760114743436141</v>
      </c>
      <c r="L41">
        <v>108.00322937027279</v>
      </c>
      <c r="M41">
        <v>28.233517412374621</v>
      </c>
      <c r="N41">
        <v>36.240069785814605</v>
      </c>
      <c r="O41">
        <v>0</v>
      </c>
      <c r="P41">
        <v>41.989376609604605</v>
      </c>
      <c r="Q41">
        <v>0</v>
      </c>
      <c r="R41">
        <v>12.613444163028333</v>
      </c>
      <c r="S41">
        <v>0</v>
      </c>
      <c r="T41">
        <v>0</v>
      </c>
      <c r="U41">
        <v>25.598995440196859</v>
      </c>
      <c r="V41">
        <v>6.3641182305630029</v>
      </c>
      <c r="W41">
        <v>13.870767894595321</v>
      </c>
      <c r="X41">
        <v>30.170732735898792</v>
      </c>
      <c r="Y41">
        <v>0</v>
      </c>
      <c r="Z41">
        <v>0</v>
      </c>
      <c r="AA41">
        <v>0</v>
      </c>
      <c r="AB41">
        <v>4.0409199999999998</v>
      </c>
      <c r="AC41">
        <v>0</v>
      </c>
      <c r="AD41">
        <v>0</v>
      </c>
      <c r="AE41">
        <v>5.0553984000000005</v>
      </c>
      <c r="AF41">
        <v>2.7224999999999997</v>
      </c>
      <c r="AG41">
        <v>0</v>
      </c>
      <c r="AH41">
        <v>0</v>
      </c>
      <c r="AI41">
        <v>0</v>
      </c>
      <c r="AJ41">
        <v>0</v>
      </c>
      <c r="AK41">
        <v>15.883439999999998</v>
      </c>
      <c r="AL41">
        <v>0</v>
      </c>
      <c r="AM41">
        <v>0</v>
      </c>
      <c r="AN41">
        <v>0.57389999999999997</v>
      </c>
      <c r="AO41">
        <v>0</v>
      </c>
      <c r="AP41">
        <v>1.5721062785249278</v>
      </c>
      <c r="AQ41">
        <v>0</v>
      </c>
      <c r="AR41">
        <v>15.580200000000005</v>
      </c>
      <c r="AS41">
        <v>4.5396999999999998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345.02897686752726</v>
      </c>
      <c r="DN41">
        <v>12.699450927690188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4.6760114743436141</v>
      </c>
      <c r="L42">
        <v>108.00322937027279</v>
      </c>
      <c r="M42">
        <v>28.233517412374621</v>
      </c>
      <c r="N42">
        <v>36.240069785814605</v>
      </c>
      <c r="O42">
        <v>0</v>
      </c>
      <c r="P42">
        <v>41.989376609604605</v>
      </c>
      <c r="Q42">
        <v>0</v>
      </c>
      <c r="R42">
        <v>13.011109283461018</v>
      </c>
      <c r="S42">
        <v>0</v>
      </c>
      <c r="T42">
        <v>0</v>
      </c>
      <c r="U42">
        <v>25.692301559792028</v>
      </c>
      <c r="V42">
        <v>6.3641182305630029</v>
      </c>
      <c r="W42">
        <v>13.870767894595321</v>
      </c>
      <c r="X42">
        <v>30.170732735898792</v>
      </c>
      <c r="Y42">
        <v>0</v>
      </c>
      <c r="Z42">
        <v>0</v>
      </c>
      <c r="AA42">
        <v>0</v>
      </c>
      <c r="AB42">
        <v>4.0409199999999998</v>
      </c>
      <c r="AC42">
        <v>0</v>
      </c>
      <c r="AD42">
        <v>0</v>
      </c>
      <c r="AE42">
        <v>5.0553984000000005</v>
      </c>
      <c r="AF42">
        <v>2.7224999999999997</v>
      </c>
      <c r="AG42">
        <v>0</v>
      </c>
      <c r="AH42">
        <v>0</v>
      </c>
      <c r="AI42">
        <v>0</v>
      </c>
      <c r="AJ42">
        <v>0</v>
      </c>
      <c r="AK42">
        <v>15.883439999999998</v>
      </c>
      <c r="AL42">
        <v>0</v>
      </c>
      <c r="AM42">
        <v>0</v>
      </c>
      <c r="AN42">
        <v>0.57389999999999997</v>
      </c>
      <c r="AO42">
        <v>0</v>
      </c>
      <c r="AP42">
        <v>1.5721062785249278</v>
      </c>
      <c r="AQ42">
        <v>0</v>
      </c>
      <c r="AR42">
        <v>15.580200000000005</v>
      </c>
      <c r="AS42">
        <v>4.5396999999999998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345.5025188609427</v>
      </c>
      <c r="DN42">
        <v>12.716880174302604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4.6760114743436141</v>
      </c>
      <c r="L43">
        <v>108.00322937027279</v>
      </c>
      <c r="M43">
        <v>28.233517412374621</v>
      </c>
      <c r="N43">
        <v>36.240069785814605</v>
      </c>
      <c r="O43">
        <v>0</v>
      </c>
      <c r="P43">
        <v>41.989376609604605</v>
      </c>
      <c r="Q43">
        <v>0</v>
      </c>
      <c r="R43">
        <v>13.011109283461018</v>
      </c>
      <c r="S43">
        <v>0</v>
      </c>
      <c r="T43">
        <v>0</v>
      </c>
      <c r="U43">
        <v>25.692301559792028</v>
      </c>
      <c r="V43">
        <v>6.3641182305630029</v>
      </c>
      <c r="W43">
        <v>13.870767894595321</v>
      </c>
      <c r="X43">
        <v>30.170732735898792</v>
      </c>
      <c r="Y43">
        <v>0</v>
      </c>
      <c r="Z43">
        <v>0</v>
      </c>
      <c r="AA43">
        <v>0</v>
      </c>
      <c r="AB43">
        <v>4.0409199999999998</v>
      </c>
      <c r="AC43">
        <v>0</v>
      </c>
      <c r="AD43">
        <v>0</v>
      </c>
      <c r="AE43">
        <v>5.0553984000000005</v>
      </c>
      <c r="AF43">
        <v>2.7224999999999997</v>
      </c>
      <c r="AG43">
        <v>0</v>
      </c>
      <c r="AH43">
        <v>0</v>
      </c>
      <c r="AI43">
        <v>0</v>
      </c>
      <c r="AJ43">
        <v>0</v>
      </c>
      <c r="AK43">
        <v>15.883439999999998</v>
      </c>
      <c r="AL43">
        <v>0</v>
      </c>
      <c r="AM43">
        <v>0</v>
      </c>
      <c r="AN43">
        <v>0.57389999999999997</v>
      </c>
      <c r="AO43">
        <v>0</v>
      </c>
      <c r="AP43">
        <v>1.5721062785249278</v>
      </c>
      <c r="AQ43">
        <v>0</v>
      </c>
      <c r="AR43">
        <v>2.0322000000000005</v>
      </c>
      <c r="AS43">
        <v>4.5396999999999998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332.4354728609427</v>
      </c>
      <c r="DN43">
        <v>12.235926174302598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4.6760114743436141</v>
      </c>
      <c r="L44">
        <v>108.00322937027279</v>
      </c>
      <c r="M44">
        <v>28.233517412374621</v>
      </c>
      <c r="N44">
        <v>36.240069785814605</v>
      </c>
      <c r="O44">
        <v>0</v>
      </c>
      <c r="P44">
        <v>41.989376609604605</v>
      </c>
      <c r="Q44">
        <v>0</v>
      </c>
      <c r="R44">
        <v>13.011109283461018</v>
      </c>
      <c r="S44">
        <v>0</v>
      </c>
      <c r="T44">
        <v>0</v>
      </c>
      <c r="U44">
        <v>25.692301559792028</v>
      </c>
      <c r="V44">
        <v>6.3641182305630029</v>
      </c>
      <c r="W44">
        <v>13.870767894595321</v>
      </c>
      <c r="X44">
        <v>30.170732735898792</v>
      </c>
      <c r="Y44">
        <v>0</v>
      </c>
      <c r="Z44">
        <v>0</v>
      </c>
      <c r="AA44">
        <v>0</v>
      </c>
      <c r="AB44">
        <v>4.0409199999999998</v>
      </c>
      <c r="AC44">
        <v>0</v>
      </c>
      <c r="AD44">
        <v>0</v>
      </c>
      <c r="AE44">
        <v>5.0553984000000005</v>
      </c>
      <c r="AF44">
        <v>2.7224999999999997</v>
      </c>
      <c r="AG44">
        <v>0</v>
      </c>
      <c r="AH44">
        <v>0</v>
      </c>
      <c r="AI44">
        <v>0</v>
      </c>
      <c r="AJ44">
        <v>0</v>
      </c>
      <c r="AK44">
        <v>15.883439999999998</v>
      </c>
      <c r="AL44">
        <v>0</v>
      </c>
      <c r="AM44">
        <v>0</v>
      </c>
      <c r="AN44">
        <v>0.57389999999999997</v>
      </c>
      <c r="AO44">
        <v>0</v>
      </c>
      <c r="AP44">
        <v>1.5721062785249278</v>
      </c>
      <c r="AQ44">
        <v>0</v>
      </c>
      <c r="AR44">
        <v>1.3548000000000004</v>
      </c>
      <c r="AS44">
        <v>4.5396999999999998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331.78212056094276</v>
      </c>
      <c r="DN44">
        <v>12.211878474302599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108.00322937027279</v>
      </c>
      <c r="M45">
        <v>28.233517412374621</v>
      </c>
      <c r="N45">
        <v>36.240069785814605</v>
      </c>
      <c r="O45">
        <v>0</v>
      </c>
      <c r="P45">
        <v>41.989376609604605</v>
      </c>
      <c r="Q45">
        <v>0</v>
      </c>
      <c r="R45">
        <v>2.0017286084701817</v>
      </c>
      <c r="S45">
        <v>0</v>
      </c>
      <c r="T45">
        <v>0</v>
      </c>
      <c r="U45">
        <v>25.692301559792028</v>
      </c>
      <c r="V45">
        <v>6.3641182305630029</v>
      </c>
      <c r="W45">
        <v>13.870767894595321</v>
      </c>
      <c r="X45">
        <v>30.170732735898792</v>
      </c>
      <c r="Y45">
        <v>0</v>
      </c>
      <c r="Z45">
        <v>0</v>
      </c>
      <c r="AA45">
        <v>0</v>
      </c>
      <c r="AB45">
        <v>4.0409199999999998</v>
      </c>
      <c r="AC45">
        <v>0</v>
      </c>
      <c r="AD45">
        <v>0</v>
      </c>
      <c r="AE45">
        <v>5.0553984000000005</v>
      </c>
      <c r="AF45">
        <v>2.7224999999999997</v>
      </c>
      <c r="AG45">
        <v>0</v>
      </c>
      <c r="AH45">
        <v>0</v>
      </c>
      <c r="AI45">
        <v>0</v>
      </c>
      <c r="AJ45">
        <v>0</v>
      </c>
      <c r="AK45">
        <v>15.883439999999998</v>
      </c>
      <c r="AL45">
        <v>0</v>
      </c>
      <c r="AM45">
        <v>0</v>
      </c>
      <c r="AN45">
        <v>0.57389999999999997</v>
      </c>
      <c r="AO45">
        <v>0</v>
      </c>
      <c r="AP45">
        <v>1.5721062785249278</v>
      </c>
      <c r="AQ45">
        <v>0</v>
      </c>
      <c r="AR45">
        <v>1.3548000000000004</v>
      </c>
      <c r="AS45">
        <v>4.5396999999999998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316.6535597542495</v>
      </c>
      <c r="DN45">
        <v>11.655047131661403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108.00322937027279</v>
      </c>
      <c r="M46">
        <v>28.233517412374621</v>
      </c>
      <c r="N46">
        <v>36.240069785814605</v>
      </c>
      <c r="O46">
        <v>0</v>
      </c>
      <c r="P46">
        <v>41.989376609604605</v>
      </c>
      <c r="Q46">
        <v>0</v>
      </c>
      <c r="R46">
        <v>2.0017286084701817</v>
      </c>
      <c r="S46">
        <v>0</v>
      </c>
      <c r="T46">
        <v>0</v>
      </c>
      <c r="U46">
        <v>25.692301559792028</v>
      </c>
      <c r="V46">
        <v>6.3641182305630029</v>
      </c>
      <c r="W46">
        <v>13.870767894595321</v>
      </c>
      <c r="X46">
        <v>30.170732735898792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5.0553984000000005</v>
      </c>
      <c r="AF46">
        <v>2.7224999999999997</v>
      </c>
      <c r="AG46">
        <v>0</v>
      </c>
      <c r="AH46">
        <v>0</v>
      </c>
      <c r="AI46">
        <v>0</v>
      </c>
      <c r="AJ46">
        <v>0</v>
      </c>
      <c r="AK46">
        <v>15.883439999999998</v>
      </c>
      <c r="AL46">
        <v>0</v>
      </c>
      <c r="AM46">
        <v>0</v>
      </c>
      <c r="AN46">
        <v>0.57389999999999997</v>
      </c>
      <c r="AO46">
        <v>0</v>
      </c>
      <c r="AP46">
        <v>1.5721062785249278</v>
      </c>
      <c r="AQ46">
        <v>0</v>
      </c>
      <c r="AR46">
        <v>1.3548000000000004</v>
      </c>
      <c r="AS46">
        <v>4.1269999999999998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312.35804325810005</v>
      </c>
      <c r="DN46">
        <v>11.496943627810808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3.0171080831954624</v>
      </c>
      <c r="L47">
        <v>108.00322937027279</v>
      </c>
      <c r="M47">
        <v>28.233517412374621</v>
      </c>
      <c r="N47">
        <v>36.240069785814605</v>
      </c>
      <c r="O47">
        <v>0</v>
      </c>
      <c r="P47">
        <v>41.989376609604605</v>
      </c>
      <c r="Q47">
        <v>0</v>
      </c>
      <c r="R47">
        <v>2.0017286084701817</v>
      </c>
      <c r="S47">
        <v>0</v>
      </c>
      <c r="T47">
        <v>0</v>
      </c>
      <c r="U47">
        <v>25.692301559792028</v>
      </c>
      <c r="V47">
        <v>0</v>
      </c>
      <c r="W47">
        <v>4.9968736290604268</v>
      </c>
      <c r="X47">
        <v>15.001991660433811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5.0553984000000005</v>
      </c>
      <c r="AF47">
        <v>2.7224999999999997</v>
      </c>
      <c r="AG47">
        <v>0</v>
      </c>
      <c r="AH47">
        <v>0</v>
      </c>
      <c r="AI47">
        <v>0</v>
      </c>
      <c r="AJ47">
        <v>0</v>
      </c>
      <c r="AK47">
        <v>15.883439999999998</v>
      </c>
      <c r="AL47">
        <v>0</v>
      </c>
      <c r="AM47">
        <v>0</v>
      </c>
      <c r="AN47">
        <v>0.57389999999999997</v>
      </c>
      <c r="AO47">
        <v>0</v>
      </c>
      <c r="AP47">
        <v>1.5721062785249278</v>
      </c>
      <c r="AQ47">
        <v>0</v>
      </c>
      <c r="AR47">
        <v>4.7418000000000005</v>
      </c>
      <c r="AS47">
        <v>4.1269999999999998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289.20749179942663</v>
      </c>
      <c r="DN47">
        <v>10.644849598116846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2.591947947410786</v>
      </c>
      <c r="L48">
        <v>108.00322937027279</v>
      </c>
      <c r="M48">
        <v>28.233517412374621</v>
      </c>
      <c r="N48">
        <v>36.240069785814605</v>
      </c>
      <c r="O48">
        <v>0</v>
      </c>
      <c r="P48">
        <v>41.989376609604605</v>
      </c>
      <c r="Q48">
        <v>0</v>
      </c>
      <c r="R48">
        <v>2.0017286084701817</v>
      </c>
      <c r="S48">
        <v>0</v>
      </c>
      <c r="T48">
        <v>0</v>
      </c>
      <c r="U48">
        <v>25.692301559792028</v>
      </c>
      <c r="V48">
        <v>0</v>
      </c>
      <c r="W48">
        <v>4.9987683694891523</v>
      </c>
      <c r="X48">
        <v>15.001991660433811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5.0553984000000005</v>
      </c>
      <c r="AF48">
        <v>2.7224999999999997</v>
      </c>
      <c r="AG48">
        <v>0</v>
      </c>
      <c r="AH48">
        <v>0</v>
      </c>
      <c r="AI48">
        <v>0</v>
      </c>
      <c r="AJ48">
        <v>0</v>
      </c>
      <c r="AK48">
        <v>15.883439999999998</v>
      </c>
      <c r="AL48">
        <v>0</v>
      </c>
      <c r="AM48">
        <v>0</v>
      </c>
      <c r="AN48">
        <v>0.57389999999999997</v>
      </c>
      <c r="AO48">
        <v>0</v>
      </c>
      <c r="AP48">
        <v>1.5721062785249278</v>
      </c>
      <c r="AQ48">
        <v>0</v>
      </c>
      <c r="AR48">
        <v>4.7418000000000005</v>
      </c>
      <c r="AS48">
        <v>4.1269999999999998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288.79925227490406</v>
      </c>
      <c r="DN48">
        <v>10.62982372728343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108.00322937027279</v>
      </c>
      <c r="M49">
        <v>28.233517412374621</v>
      </c>
      <c r="N49">
        <v>36.240069785814605</v>
      </c>
      <c r="O49">
        <v>0</v>
      </c>
      <c r="P49">
        <v>41.989376609604605</v>
      </c>
      <c r="Q49">
        <v>0</v>
      </c>
      <c r="R49">
        <v>2.0017286084701817</v>
      </c>
      <c r="S49">
        <v>0</v>
      </c>
      <c r="T49">
        <v>0</v>
      </c>
      <c r="U49">
        <v>25.692301559792028</v>
      </c>
      <c r="V49">
        <v>0</v>
      </c>
      <c r="W49">
        <v>4.9987683694891523</v>
      </c>
      <c r="X49">
        <v>15.001991660433811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5.0553984000000005</v>
      </c>
      <c r="AF49">
        <v>2.7224999999999997</v>
      </c>
      <c r="AG49">
        <v>0</v>
      </c>
      <c r="AH49">
        <v>0</v>
      </c>
      <c r="AI49">
        <v>0</v>
      </c>
      <c r="AJ49">
        <v>0</v>
      </c>
      <c r="AK49">
        <v>15.883439999999998</v>
      </c>
      <c r="AL49">
        <v>0</v>
      </c>
      <c r="AM49">
        <v>0</v>
      </c>
      <c r="AN49">
        <v>0.57389999999999997</v>
      </c>
      <c r="AO49">
        <v>0</v>
      </c>
      <c r="AP49">
        <v>0.98256642407808004</v>
      </c>
      <c r="AQ49">
        <v>0</v>
      </c>
      <c r="AR49">
        <v>4.7418000000000005</v>
      </c>
      <c r="AS49">
        <v>4.1269999999999998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285.73074169878066</v>
      </c>
      <c r="DN49">
        <v>10.516846501549177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108.00322937027279</v>
      </c>
      <c r="M50">
        <v>28.233517412374621</v>
      </c>
      <c r="N50">
        <v>36.240069785814605</v>
      </c>
      <c r="O50">
        <v>0</v>
      </c>
      <c r="P50">
        <v>41.989376609604605</v>
      </c>
      <c r="Q50">
        <v>6.6942348148148128</v>
      </c>
      <c r="R50">
        <v>2.0017286084701817</v>
      </c>
      <c r="S50">
        <v>8.0987429115913567</v>
      </c>
      <c r="T50">
        <v>0</v>
      </c>
      <c r="U50">
        <v>25.692301559792028</v>
      </c>
      <c r="V50">
        <v>0</v>
      </c>
      <c r="W50">
        <v>4.9987683694891523</v>
      </c>
      <c r="X50">
        <v>15.001991660433811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5.0553984000000005</v>
      </c>
      <c r="AF50">
        <v>2.7224999999999997</v>
      </c>
      <c r="AG50">
        <v>0</v>
      </c>
      <c r="AH50">
        <v>0</v>
      </c>
      <c r="AI50">
        <v>0</v>
      </c>
      <c r="AJ50">
        <v>0</v>
      </c>
      <c r="AK50">
        <v>15.883439999999998</v>
      </c>
      <c r="AL50">
        <v>0</v>
      </c>
      <c r="AM50">
        <v>0</v>
      </c>
      <c r="AN50">
        <v>0.57389999999999997</v>
      </c>
      <c r="AO50">
        <v>0</v>
      </c>
      <c r="AP50">
        <v>0.98256642407808004</v>
      </c>
      <c r="AQ50">
        <v>0</v>
      </c>
      <c r="AR50">
        <v>4.7418000000000005</v>
      </c>
      <c r="AS50">
        <v>4.1269999999999998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299.99856865919281</v>
      </c>
      <c r="DN50">
        <v>11.041997267543239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108.00322937027279</v>
      </c>
      <c r="M51">
        <v>28.233517412374621</v>
      </c>
      <c r="N51">
        <v>36.240069785814605</v>
      </c>
      <c r="O51">
        <v>0</v>
      </c>
      <c r="P51">
        <v>41.989376609604605</v>
      </c>
      <c r="Q51">
        <v>6.6942348148148128</v>
      </c>
      <c r="R51">
        <v>2.0017286084701817</v>
      </c>
      <c r="S51">
        <v>8.0987429115913567</v>
      </c>
      <c r="T51">
        <v>0</v>
      </c>
      <c r="U51">
        <v>25.692301559792028</v>
      </c>
      <c r="V51">
        <v>0</v>
      </c>
      <c r="W51">
        <v>4.9987683694891523</v>
      </c>
      <c r="X51">
        <v>15.001991660433811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5.0553984000000005</v>
      </c>
      <c r="AF51">
        <v>2.7224999999999997</v>
      </c>
      <c r="AG51">
        <v>0</v>
      </c>
      <c r="AH51">
        <v>0</v>
      </c>
      <c r="AI51">
        <v>0</v>
      </c>
      <c r="AJ51">
        <v>0</v>
      </c>
      <c r="AK51">
        <v>15.883439999999998</v>
      </c>
      <c r="AL51">
        <v>0</v>
      </c>
      <c r="AM51">
        <v>0</v>
      </c>
      <c r="AN51">
        <v>0.57389999999999997</v>
      </c>
      <c r="AO51">
        <v>0</v>
      </c>
      <c r="AP51">
        <v>0.98256642407808004</v>
      </c>
      <c r="AQ51">
        <v>0</v>
      </c>
      <c r="AR51">
        <v>4.7418000000000005</v>
      </c>
      <c r="AS51">
        <v>2.8889000000000005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298.8044212705517</v>
      </c>
      <c r="DN51">
        <v>10.998044656184334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108.00322937027279</v>
      </c>
      <c r="M52">
        <v>28.233517412374621</v>
      </c>
      <c r="N52">
        <v>36.240069785814605</v>
      </c>
      <c r="O52">
        <v>0</v>
      </c>
      <c r="P52">
        <v>41.989376609604605</v>
      </c>
      <c r="Q52">
        <v>6.6942348148148128</v>
      </c>
      <c r="R52">
        <v>2.0017286084701817</v>
      </c>
      <c r="S52">
        <v>8.0987429115913567</v>
      </c>
      <c r="T52">
        <v>0</v>
      </c>
      <c r="U52">
        <v>25.692301559792028</v>
      </c>
      <c r="V52">
        <v>0</v>
      </c>
      <c r="W52">
        <v>4.9987683694891523</v>
      </c>
      <c r="X52">
        <v>15.001991660433811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5.0553984000000005</v>
      </c>
      <c r="AF52">
        <v>2.7224999999999997</v>
      </c>
      <c r="AG52">
        <v>0</v>
      </c>
      <c r="AH52">
        <v>0</v>
      </c>
      <c r="AI52">
        <v>0</v>
      </c>
      <c r="AJ52">
        <v>0</v>
      </c>
      <c r="AK52">
        <v>15.883439999999998</v>
      </c>
      <c r="AL52">
        <v>0</v>
      </c>
      <c r="AM52">
        <v>0</v>
      </c>
      <c r="AN52">
        <v>0.57389999999999997</v>
      </c>
      <c r="AO52">
        <v>0</v>
      </c>
      <c r="AP52">
        <v>0.98256642407808004</v>
      </c>
      <c r="AQ52">
        <v>0</v>
      </c>
      <c r="AR52">
        <v>4.7418000000000005</v>
      </c>
      <c r="AS52">
        <v>2.8889000000000005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298.8044212705517</v>
      </c>
      <c r="DN52">
        <v>10.998044656184334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108.00322937027279</v>
      </c>
      <c r="M53">
        <v>28.233517412374621</v>
      </c>
      <c r="N53">
        <v>36.240069785814605</v>
      </c>
      <c r="O53">
        <v>0</v>
      </c>
      <c r="P53">
        <v>41.989376609604605</v>
      </c>
      <c r="Q53">
        <v>6.6942348148148128</v>
      </c>
      <c r="R53">
        <v>2.0017286084701817</v>
      </c>
      <c r="S53">
        <v>8.0987429115913567</v>
      </c>
      <c r="T53">
        <v>0</v>
      </c>
      <c r="U53">
        <v>25.692301559792028</v>
      </c>
      <c r="V53">
        <v>0</v>
      </c>
      <c r="W53">
        <v>4.9987683694891523</v>
      </c>
      <c r="X53">
        <v>15.001991660433811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5.0553984000000005</v>
      </c>
      <c r="AF53">
        <v>2.7224999999999997</v>
      </c>
      <c r="AG53">
        <v>0</v>
      </c>
      <c r="AH53">
        <v>0</v>
      </c>
      <c r="AI53">
        <v>0</v>
      </c>
      <c r="AJ53">
        <v>0</v>
      </c>
      <c r="AK53">
        <v>15.883439999999998</v>
      </c>
      <c r="AL53">
        <v>0</v>
      </c>
      <c r="AM53">
        <v>0</v>
      </c>
      <c r="AN53">
        <v>0.57389999999999997</v>
      </c>
      <c r="AO53">
        <v>0</v>
      </c>
      <c r="AP53">
        <v>3.6578982835578762</v>
      </c>
      <c r="AQ53">
        <v>0</v>
      </c>
      <c r="AR53">
        <v>6.774</v>
      </c>
      <c r="AS53">
        <v>2.8889000000000005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303.34467948355916</v>
      </c>
      <c r="DN53">
        <v>11.165318302656674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108.00322937027279</v>
      </c>
      <c r="M54">
        <v>28.233517412374621</v>
      </c>
      <c r="N54">
        <v>36.240069785814605</v>
      </c>
      <c r="O54">
        <v>0</v>
      </c>
      <c r="P54">
        <v>41.989376609604605</v>
      </c>
      <c r="Q54">
        <v>6.6942348148148128</v>
      </c>
      <c r="R54">
        <v>2.0017286084701817</v>
      </c>
      <c r="S54">
        <v>8.0987429115913567</v>
      </c>
      <c r="T54">
        <v>0</v>
      </c>
      <c r="U54">
        <v>25.692301559792028</v>
      </c>
      <c r="V54">
        <v>0</v>
      </c>
      <c r="W54">
        <v>4.9987683694891523</v>
      </c>
      <c r="X54">
        <v>15.001991660433811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5.0553984000000005</v>
      </c>
      <c r="AF54">
        <v>2.7224999999999997</v>
      </c>
      <c r="AG54">
        <v>0</v>
      </c>
      <c r="AH54">
        <v>0</v>
      </c>
      <c r="AI54">
        <v>0</v>
      </c>
      <c r="AJ54">
        <v>0</v>
      </c>
      <c r="AK54">
        <v>15.883439999999998</v>
      </c>
      <c r="AL54">
        <v>0</v>
      </c>
      <c r="AM54">
        <v>0</v>
      </c>
      <c r="AN54">
        <v>0.57389999999999997</v>
      </c>
      <c r="AO54">
        <v>0</v>
      </c>
      <c r="AP54">
        <v>3.6578982835578762</v>
      </c>
      <c r="AQ54">
        <v>0</v>
      </c>
      <c r="AR54">
        <v>6.774</v>
      </c>
      <c r="AS54">
        <v>2.8889000000000005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303.34467948355916</v>
      </c>
      <c r="DN54">
        <v>11.165318302656674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108.00322937027279</v>
      </c>
      <c r="M55">
        <v>28.233517412374621</v>
      </c>
      <c r="N55">
        <v>36.240069785814605</v>
      </c>
      <c r="O55">
        <v>0</v>
      </c>
      <c r="P55">
        <v>41.989376609604605</v>
      </c>
      <c r="Q55">
        <v>6.6942348148148128</v>
      </c>
      <c r="R55">
        <v>2.0017286084701817</v>
      </c>
      <c r="S55">
        <v>8.0987429115913567</v>
      </c>
      <c r="T55">
        <v>0</v>
      </c>
      <c r="U55">
        <v>25.692301559792028</v>
      </c>
      <c r="V55">
        <v>0</v>
      </c>
      <c r="W55">
        <v>4.9987683694891523</v>
      </c>
      <c r="X55">
        <v>15.001649028851594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5.0553984000000005</v>
      </c>
      <c r="AF55">
        <v>2.7224999999999997</v>
      </c>
      <c r="AG55">
        <v>0</v>
      </c>
      <c r="AH55">
        <v>0</v>
      </c>
      <c r="AI55">
        <v>0</v>
      </c>
      <c r="AJ55">
        <v>0</v>
      </c>
      <c r="AK55">
        <v>15.883439999999998</v>
      </c>
      <c r="AL55">
        <v>0</v>
      </c>
      <c r="AM55">
        <v>0</v>
      </c>
      <c r="AN55">
        <v>0.57389999999999997</v>
      </c>
      <c r="AO55">
        <v>0</v>
      </c>
      <c r="AP55">
        <v>3.6578982835578762</v>
      </c>
      <c r="AQ55">
        <v>0</v>
      </c>
      <c r="AR55">
        <v>4.0644000000000009</v>
      </c>
      <c r="AS55">
        <v>2.8889000000000005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300.7309398429141</v>
      </c>
      <c r="DN55">
        <v>11.069115311719463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108.00322937027279</v>
      </c>
      <c r="M56">
        <v>28.233517412374621</v>
      </c>
      <c r="N56">
        <v>36.240069785814605</v>
      </c>
      <c r="O56">
        <v>0</v>
      </c>
      <c r="P56">
        <v>41.989376609604605</v>
      </c>
      <c r="Q56">
        <v>6.6942348148148128</v>
      </c>
      <c r="R56">
        <v>2.0017286084701817</v>
      </c>
      <c r="S56">
        <v>8.0987429115913567</v>
      </c>
      <c r="T56">
        <v>0</v>
      </c>
      <c r="U56">
        <v>25.692301559792028</v>
      </c>
      <c r="V56">
        <v>0</v>
      </c>
      <c r="W56">
        <v>4.9987683694891523</v>
      </c>
      <c r="X56">
        <v>15.001649028851594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5.0553984000000005</v>
      </c>
      <c r="AF56">
        <v>2.7224999999999997</v>
      </c>
      <c r="AG56">
        <v>0</v>
      </c>
      <c r="AH56">
        <v>0</v>
      </c>
      <c r="AI56">
        <v>0</v>
      </c>
      <c r="AJ56">
        <v>0</v>
      </c>
      <c r="AK56">
        <v>15.883439999999998</v>
      </c>
      <c r="AL56">
        <v>0</v>
      </c>
      <c r="AM56">
        <v>0</v>
      </c>
      <c r="AN56">
        <v>0.57389999999999997</v>
      </c>
      <c r="AO56">
        <v>0</v>
      </c>
      <c r="AP56">
        <v>3.6578982835578762</v>
      </c>
      <c r="AQ56">
        <v>0</v>
      </c>
      <c r="AR56">
        <v>4.0644000000000009</v>
      </c>
      <c r="AS56">
        <v>2.8889000000000005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300.7309398429141</v>
      </c>
      <c r="DN56">
        <v>11.069115311719463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108.00322937027279</v>
      </c>
      <c r="M57">
        <v>28.233517412374621</v>
      </c>
      <c r="N57">
        <v>36.240069785814605</v>
      </c>
      <c r="O57">
        <v>0</v>
      </c>
      <c r="P57">
        <v>41.989376609604605</v>
      </c>
      <c r="Q57">
        <v>6.6942348148148128</v>
      </c>
      <c r="R57">
        <v>2.0017286084701817</v>
      </c>
      <c r="S57">
        <v>8.0987429115913567</v>
      </c>
      <c r="T57">
        <v>0</v>
      </c>
      <c r="U57">
        <v>25.692301559792028</v>
      </c>
      <c r="V57">
        <v>0</v>
      </c>
      <c r="W57">
        <v>4.9987683694891523</v>
      </c>
      <c r="X57">
        <v>15.002221673660825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5.0553984000000005</v>
      </c>
      <c r="AF57">
        <v>2.7224999999999997</v>
      </c>
      <c r="AG57">
        <v>0</v>
      </c>
      <c r="AH57">
        <v>0</v>
      </c>
      <c r="AI57">
        <v>0</v>
      </c>
      <c r="AJ57">
        <v>0</v>
      </c>
      <c r="AK57">
        <v>15.883439999999998</v>
      </c>
      <c r="AL57">
        <v>0</v>
      </c>
      <c r="AM57">
        <v>0</v>
      </c>
      <c r="AN57">
        <v>0.57389999999999997</v>
      </c>
      <c r="AO57">
        <v>0</v>
      </c>
      <c r="AP57">
        <v>0.98256642407808004</v>
      </c>
      <c r="AQ57">
        <v>0</v>
      </c>
      <c r="AR57">
        <v>4.0644000000000009</v>
      </c>
      <c r="AS57">
        <v>2.8889000000000005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298.15129079125228</v>
      </c>
      <c r="DN57">
        <v>10.974005148710733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108.00322937027279</v>
      </c>
      <c r="M58">
        <v>28.233517412374621</v>
      </c>
      <c r="N58">
        <v>36.240069785814605</v>
      </c>
      <c r="O58">
        <v>0</v>
      </c>
      <c r="P58">
        <v>41.989376609604605</v>
      </c>
      <c r="Q58">
        <v>6.6942348148148128</v>
      </c>
      <c r="R58">
        <v>2.0017286084701817</v>
      </c>
      <c r="S58">
        <v>8.0987429115913567</v>
      </c>
      <c r="T58">
        <v>0</v>
      </c>
      <c r="U58">
        <v>25.692301559792028</v>
      </c>
      <c r="V58">
        <v>0</v>
      </c>
      <c r="W58">
        <v>4.9987683694891523</v>
      </c>
      <c r="X58">
        <v>15.002221673660825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5.0553984000000005</v>
      </c>
      <c r="AF58">
        <v>2.7224999999999997</v>
      </c>
      <c r="AG58">
        <v>0</v>
      </c>
      <c r="AH58">
        <v>0</v>
      </c>
      <c r="AI58">
        <v>0</v>
      </c>
      <c r="AJ58">
        <v>0</v>
      </c>
      <c r="AK58">
        <v>15.883439999999998</v>
      </c>
      <c r="AL58">
        <v>0</v>
      </c>
      <c r="AM58">
        <v>0</v>
      </c>
      <c r="AN58">
        <v>0.57389999999999997</v>
      </c>
      <c r="AO58">
        <v>0</v>
      </c>
      <c r="AP58">
        <v>0.98256642407808004</v>
      </c>
      <c r="AQ58">
        <v>0</v>
      </c>
      <c r="AR58">
        <v>4.0644000000000009</v>
      </c>
      <c r="AS58">
        <v>2.8889000000000005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298.15129079125228</v>
      </c>
      <c r="DN58">
        <v>10.974005148710733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108.00322937027279</v>
      </c>
      <c r="M59">
        <v>28.233517412374621</v>
      </c>
      <c r="N59">
        <v>36.240069785814605</v>
      </c>
      <c r="O59">
        <v>0</v>
      </c>
      <c r="P59">
        <v>41.989376609604605</v>
      </c>
      <c r="Q59">
        <v>6.6942348148148128</v>
      </c>
      <c r="R59">
        <v>2.0017286084701817</v>
      </c>
      <c r="S59">
        <v>8.0987429115913567</v>
      </c>
      <c r="T59">
        <v>0</v>
      </c>
      <c r="U59">
        <v>25.692301559792028</v>
      </c>
      <c r="V59">
        <v>0</v>
      </c>
      <c r="W59">
        <v>4.9987683694891523</v>
      </c>
      <c r="X59">
        <v>15.002221673660825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5.0553984000000005</v>
      </c>
      <c r="AF59">
        <v>2.7224999999999997</v>
      </c>
      <c r="AG59">
        <v>0</v>
      </c>
      <c r="AH59">
        <v>0</v>
      </c>
      <c r="AI59">
        <v>0</v>
      </c>
      <c r="AJ59">
        <v>0</v>
      </c>
      <c r="AK59">
        <v>15.883439999999998</v>
      </c>
      <c r="AL59">
        <v>0</v>
      </c>
      <c r="AM59">
        <v>0</v>
      </c>
      <c r="AN59">
        <v>0.57389999999999997</v>
      </c>
      <c r="AO59">
        <v>0</v>
      </c>
      <c r="AP59">
        <v>0.98256642407808004</v>
      </c>
      <c r="AQ59">
        <v>0</v>
      </c>
      <c r="AR59">
        <v>4.0644000000000009</v>
      </c>
      <c r="AS59">
        <v>2.8889000000000005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298.15129079125228</v>
      </c>
      <c r="DN59">
        <v>10.974005148710733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108.00322937027279</v>
      </c>
      <c r="M60">
        <v>28.233517412374621</v>
      </c>
      <c r="N60">
        <v>36.240069785814605</v>
      </c>
      <c r="O60">
        <v>0</v>
      </c>
      <c r="P60">
        <v>41.989376609604605</v>
      </c>
      <c r="Q60">
        <v>6.6942348148148128</v>
      </c>
      <c r="R60">
        <v>2.0017286084701817</v>
      </c>
      <c r="S60">
        <v>8.0987429115913567</v>
      </c>
      <c r="T60">
        <v>0</v>
      </c>
      <c r="U60">
        <v>25.692301559792028</v>
      </c>
      <c r="V60">
        <v>0</v>
      </c>
      <c r="W60">
        <v>4.9987683694891523</v>
      </c>
      <c r="X60">
        <v>15.002221673660825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5.0553984000000005</v>
      </c>
      <c r="AF60">
        <v>2.7224999999999997</v>
      </c>
      <c r="AG60">
        <v>0</v>
      </c>
      <c r="AH60">
        <v>0</v>
      </c>
      <c r="AI60">
        <v>0</v>
      </c>
      <c r="AJ60">
        <v>0</v>
      </c>
      <c r="AK60">
        <v>15.883439999999998</v>
      </c>
      <c r="AL60">
        <v>0</v>
      </c>
      <c r="AM60">
        <v>0</v>
      </c>
      <c r="AN60">
        <v>0.57389999999999997</v>
      </c>
      <c r="AO60">
        <v>0</v>
      </c>
      <c r="AP60">
        <v>0.98256642407808004</v>
      </c>
      <c r="AQ60">
        <v>0</v>
      </c>
      <c r="AR60">
        <v>4.0644000000000009</v>
      </c>
      <c r="AS60">
        <v>2.8889000000000005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298.15129079125228</v>
      </c>
      <c r="DN60">
        <v>10.974005148710733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108.00322937027279</v>
      </c>
      <c r="M61">
        <v>28.233517412374621</v>
      </c>
      <c r="N61">
        <v>36.240069785814605</v>
      </c>
      <c r="O61">
        <v>0</v>
      </c>
      <c r="P61">
        <v>41.989376609604605</v>
      </c>
      <c r="Q61">
        <v>6.655183853868194</v>
      </c>
      <c r="R61">
        <v>2.0017286084701817</v>
      </c>
      <c r="S61">
        <v>8.0456662278481019</v>
      </c>
      <c r="T61">
        <v>0</v>
      </c>
      <c r="U61">
        <v>25.692301559792028</v>
      </c>
      <c r="V61">
        <v>0</v>
      </c>
      <c r="W61">
        <v>4.9987683694891523</v>
      </c>
      <c r="X61">
        <v>15.002221673660825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5.0553984000000005</v>
      </c>
      <c r="AF61">
        <v>2.7224999999999997</v>
      </c>
      <c r="AG61">
        <v>0</v>
      </c>
      <c r="AH61">
        <v>0</v>
      </c>
      <c r="AI61">
        <v>0</v>
      </c>
      <c r="AJ61">
        <v>0</v>
      </c>
      <c r="AK61">
        <v>15.883439999999998</v>
      </c>
      <c r="AL61">
        <v>0</v>
      </c>
      <c r="AM61">
        <v>0</v>
      </c>
      <c r="AN61">
        <v>0.57389999999999997</v>
      </c>
      <c r="AO61">
        <v>0</v>
      </c>
      <c r="AP61">
        <v>0.98256642407808004</v>
      </c>
      <c r="AQ61">
        <v>0</v>
      </c>
      <c r="AR61">
        <v>4.0644000000000009</v>
      </c>
      <c r="AS61">
        <v>2.8889000000000005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298.06243374222345</v>
      </c>
      <c r="DN61">
        <v>10.970734553049629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108.00322937027279</v>
      </c>
      <c r="M62">
        <v>28.233517412374621</v>
      </c>
      <c r="N62">
        <v>36.240069785814605</v>
      </c>
      <c r="O62">
        <v>0</v>
      </c>
      <c r="P62">
        <v>41.989376609604605</v>
      </c>
      <c r="Q62">
        <v>6.655183853868194</v>
      </c>
      <c r="R62">
        <v>2.0017286084701817</v>
      </c>
      <c r="S62">
        <v>8.0456662278481019</v>
      </c>
      <c r="T62">
        <v>0</v>
      </c>
      <c r="U62">
        <v>25.692301559792028</v>
      </c>
      <c r="V62">
        <v>0</v>
      </c>
      <c r="W62">
        <v>4.9987683694891523</v>
      </c>
      <c r="X62">
        <v>15.00239768094535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5.0553984000000005</v>
      </c>
      <c r="AF62">
        <v>2.7224999999999997</v>
      </c>
      <c r="AG62">
        <v>0</v>
      </c>
      <c r="AH62">
        <v>0</v>
      </c>
      <c r="AI62">
        <v>0</v>
      </c>
      <c r="AJ62">
        <v>0</v>
      </c>
      <c r="AK62">
        <v>15.883439999999998</v>
      </c>
      <c r="AL62">
        <v>0</v>
      </c>
      <c r="AM62">
        <v>0</v>
      </c>
      <c r="AN62">
        <v>0.57389999999999997</v>
      </c>
      <c r="AO62">
        <v>0</v>
      </c>
      <c r="AP62">
        <v>0.98256642407808004</v>
      </c>
      <c r="AQ62">
        <v>4.7745099999999994</v>
      </c>
      <c r="AR62">
        <v>4.0644000000000009</v>
      </c>
      <c r="AS62">
        <v>2.8889000000000005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302.66761823214983</v>
      </c>
      <c r="DN62">
        <v>11.140236070407786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108.00322937027279</v>
      </c>
      <c r="M63">
        <v>28.233517412374621</v>
      </c>
      <c r="N63">
        <v>36.240069785814605</v>
      </c>
      <c r="O63">
        <v>0</v>
      </c>
      <c r="P63">
        <v>41.989376609604605</v>
      </c>
      <c r="Q63">
        <v>3.4733048489010994</v>
      </c>
      <c r="R63">
        <v>2.0017286084701817</v>
      </c>
      <c r="S63">
        <v>4</v>
      </c>
      <c r="T63">
        <v>0</v>
      </c>
      <c r="U63">
        <v>25.692301559792028</v>
      </c>
      <c r="V63">
        <v>0</v>
      </c>
      <c r="W63">
        <v>4.9968736290604268</v>
      </c>
      <c r="X63">
        <v>15.001991660433811</v>
      </c>
      <c r="Y63">
        <v>0</v>
      </c>
      <c r="Z63">
        <v>2.0007000000000006</v>
      </c>
      <c r="AA63">
        <v>0</v>
      </c>
      <c r="AB63">
        <v>0</v>
      </c>
      <c r="AC63">
        <v>0</v>
      </c>
      <c r="AD63">
        <v>0</v>
      </c>
      <c r="AE63">
        <v>5.0553984000000005</v>
      </c>
      <c r="AF63">
        <v>2.7224999999999997</v>
      </c>
      <c r="AG63">
        <v>0</v>
      </c>
      <c r="AH63">
        <v>0</v>
      </c>
      <c r="AI63">
        <v>0</v>
      </c>
      <c r="AJ63">
        <v>0</v>
      </c>
      <c r="AK63">
        <v>15.883439999999998</v>
      </c>
      <c r="AL63">
        <v>0</v>
      </c>
      <c r="AM63">
        <v>0</v>
      </c>
      <c r="AN63">
        <v>0.57389999999999997</v>
      </c>
      <c r="AO63">
        <v>0</v>
      </c>
      <c r="AP63">
        <v>0.98256642407808004</v>
      </c>
      <c r="AQ63">
        <v>4.7745099999999994</v>
      </c>
      <c r="AR63">
        <v>4.0644000000000009</v>
      </c>
      <c r="AS63">
        <v>4.5396999999999998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299.21630346795286</v>
      </c>
      <c r="DN63">
        <v>11.013204840849381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108.00322937027279</v>
      </c>
      <c r="M64">
        <v>28.233517412374621</v>
      </c>
      <c r="N64">
        <v>36.240069785814605</v>
      </c>
      <c r="O64">
        <v>0</v>
      </c>
      <c r="P64">
        <v>41.989376609604605</v>
      </c>
      <c r="Q64">
        <v>3.4733048489010994</v>
      </c>
      <c r="R64">
        <v>2.0017286084701817</v>
      </c>
      <c r="S64">
        <v>4</v>
      </c>
      <c r="T64">
        <v>0</v>
      </c>
      <c r="U64">
        <v>25.692301559792028</v>
      </c>
      <c r="V64">
        <v>0</v>
      </c>
      <c r="W64">
        <v>4.9968736290604268</v>
      </c>
      <c r="X64">
        <v>15.001991660433811</v>
      </c>
      <c r="Y64">
        <v>0</v>
      </c>
      <c r="Z64">
        <v>2.0007000000000006</v>
      </c>
      <c r="AA64">
        <v>0</v>
      </c>
      <c r="AB64">
        <v>0</v>
      </c>
      <c r="AC64">
        <v>0</v>
      </c>
      <c r="AD64">
        <v>0</v>
      </c>
      <c r="AE64">
        <v>5.0553984000000005</v>
      </c>
      <c r="AF64">
        <v>2.7224999999999997</v>
      </c>
      <c r="AG64">
        <v>0</v>
      </c>
      <c r="AH64">
        <v>7.1763379999999994</v>
      </c>
      <c r="AI64">
        <v>0</v>
      </c>
      <c r="AJ64">
        <v>0</v>
      </c>
      <c r="AK64">
        <v>15.883439999999998</v>
      </c>
      <c r="AL64">
        <v>0</v>
      </c>
      <c r="AM64">
        <v>0</v>
      </c>
      <c r="AN64">
        <v>0.57389999999999997</v>
      </c>
      <c r="AO64">
        <v>0</v>
      </c>
      <c r="AP64">
        <v>0.98256642407808004</v>
      </c>
      <c r="AQ64">
        <v>4.7745099999999994</v>
      </c>
      <c r="AR64">
        <v>4.0644000000000009</v>
      </c>
      <c r="AS64">
        <v>4.5396999999999998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306.13788145361281</v>
      </c>
      <c r="DN64">
        <v>11.267964855189399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107.99717225669626</v>
      </c>
      <c r="M65">
        <v>28.233517412374621</v>
      </c>
      <c r="N65">
        <v>36.240069785814605</v>
      </c>
      <c r="O65">
        <v>0</v>
      </c>
      <c r="P65">
        <v>41.989376609604605</v>
      </c>
      <c r="Q65">
        <v>3.4733048489010994</v>
      </c>
      <c r="R65">
        <v>2.0017286084701817</v>
      </c>
      <c r="S65">
        <v>4</v>
      </c>
      <c r="T65">
        <v>0</v>
      </c>
      <c r="U65">
        <v>25.692301559792028</v>
      </c>
      <c r="V65">
        <v>0</v>
      </c>
      <c r="W65">
        <v>4.9968736290604268</v>
      </c>
      <c r="X65">
        <v>15.001991660433811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5.0553984000000005</v>
      </c>
      <c r="AF65">
        <v>2.7224999999999997</v>
      </c>
      <c r="AG65">
        <v>0</v>
      </c>
      <c r="AH65">
        <v>7.1763379999999994</v>
      </c>
      <c r="AI65">
        <v>0</v>
      </c>
      <c r="AJ65">
        <v>0</v>
      </c>
      <c r="AK65">
        <v>15.883439999999998</v>
      </c>
      <c r="AL65">
        <v>0</v>
      </c>
      <c r="AM65">
        <v>0</v>
      </c>
      <c r="AN65">
        <v>0.57389999999999997</v>
      </c>
      <c r="AO65">
        <v>0</v>
      </c>
      <c r="AP65">
        <v>0.98256642407808004</v>
      </c>
      <c r="AQ65">
        <v>4.7745099999999994</v>
      </c>
      <c r="AR65">
        <v>4.0644000000000009</v>
      </c>
      <c r="AS65">
        <v>4.5396999999999998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304.20236409484102</v>
      </c>
      <c r="DN65">
        <v>11.19672510038472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107.99717225669626</v>
      </c>
      <c r="M66">
        <v>28.233517412374621</v>
      </c>
      <c r="N66">
        <v>36.240069785814605</v>
      </c>
      <c r="O66">
        <v>0</v>
      </c>
      <c r="P66">
        <v>41.989376609604605</v>
      </c>
      <c r="Q66">
        <v>3.4733048489010994</v>
      </c>
      <c r="R66">
        <v>2.0017286084701817</v>
      </c>
      <c r="S66">
        <v>4</v>
      </c>
      <c r="T66">
        <v>0</v>
      </c>
      <c r="U66">
        <v>25.692301559792028</v>
      </c>
      <c r="V66">
        <v>0</v>
      </c>
      <c r="W66">
        <v>4.9968736290604268</v>
      </c>
      <c r="X66">
        <v>15.001991660433811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5.0553984000000005</v>
      </c>
      <c r="AF66">
        <v>2.7224999999999997</v>
      </c>
      <c r="AG66">
        <v>0</v>
      </c>
      <c r="AH66">
        <v>7.1763379999999994</v>
      </c>
      <c r="AI66">
        <v>0</v>
      </c>
      <c r="AJ66">
        <v>0</v>
      </c>
      <c r="AK66">
        <v>15.883439999999998</v>
      </c>
      <c r="AL66">
        <v>0</v>
      </c>
      <c r="AM66">
        <v>0</v>
      </c>
      <c r="AN66">
        <v>0.57389999999999997</v>
      </c>
      <c r="AO66">
        <v>0</v>
      </c>
      <c r="AP66">
        <v>0.98256642407808004</v>
      </c>
      <c r="AQ66">
        <v>4.7745099999999994</v>
      </c>
      <c r="AR66">
        <v>4.0644000000000009</v>
      </c>
      <c r="AS66">
        <v>4.5396999999999998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304.20236409484102</v>
      </c>
      <c r="DN66">
        <v>11.19672510038472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107.99717225669626</v>
      </c>
      <c r="M67">
        <v>28.233517412374621</v>
      </c>
      <c r="N67">
        <v>36.240069785814605</v>
      </c>
      <c r="O67">
        <v>0</v>
      </c>
      <c r="P67">
        <v>41.989376609604605</v>
      </c>
      <c r="Q67">
        <v>3.4733048489010994</v>
      </c>
      <c r="R67">
        <v>2.0017286084701817</v>
      </c>
      <c r="S67">
        <v>4</v>
      </c>
      <c r="T67">
        <v>0</v>
      </c>
      <c r="U67">
        <v>25.692301559792028</v>
      </c>
      <c r="V67">
        <v>0</v>
      </c>
      <c r="W67">
        <v>4.9980869013271798</v>
      </c>
      <c r="X67">
        <v>15.001991660433811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5.0553984000000005</v>
      </c>
      <c r="AF67">
        <v>2.7224999999999997</v>
      </c>
      <c r="AG67">
        <v>0</v>
      </c>
      <c r="AH67">
        <v>13.074299999999999</v>
      </c>
      <c r="AI67">
        <v>0</v>
      </c>
      <c r="AJ67">
        <v>0</v>
      </c>
      <c r="AK67">
        <v>15.883439999999998</v>
      </c>
      <c r="AL67">
        <v>0</v>
      </c>
      <c r="AM67">
        <v>0</v>
      </c>
      <c r="AN67">
        <v>0.57389999999999997</v>
      </c>
      <c r="AO67">
        <v>0</v>
      </c>
      <c r="AP67">
        <v>0.98256642407808004</v>
      </c>
      <c r="AQ67">
        <v>4.7745099999999994</v>
      </c>
      <c r="AR67">
        <v>4.0644000000000009</v>
      </c>
      <c r="AS67">
        <v>4.5396999999999998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309.89211880489557</v>
      </c>
      <c r="DN67">
        <v>11.406145662596858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107.99717225669626</v>
      </c>
      <c r="M68">
        <v>28.233517412374621</v>
      </c>
      <c r="N68">
        <v>36.240069785814605</v>
      </c>
      <c r="O68">
        <v>0</v>
      </c>
      <c r="P68">
        <v>41.989376609604605</v>
      </c>
      <c r="Q68">
        <v>3.4733048489010994</v>
      </c>
      <c r="R68">
        <v>2.0017286084701817</v>
      </c>
      <c r="S68">
        <v>4</v>
      </c>
      <c r="T68">
        <v>0</v>
      </c>
      <c r="U68">
        <v>25.692301559792028</v>
      </c>
      <c r="V68">
        <v>0</v>
      </c>
      <c r="W68">
        <v>4.9980869013271798</v>
      </c>
      <c r="X68">
        <v>15.001991660433811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5.0553984000000005</v>
      </c>
      <c r="AF68">
        <v>2.7224999999999997</v>
      </c>
      <c r="AG68">
        <v>0</v>
      </c>
      <c r="AH68">
        <v>13.074299999999999</v>
      </c>
      <c r="AI68">
        <v>0</v>
      </c>
      <c r="AJ68">
        <v>0</v>
      </c>
      <c r="AK68">
        <v>15.883439999999998</v>
      </c>
      <c r="AL68">
        <v>0</v>
      </c>
      <c r="AM68">
        <v>0</v>
      </c>
      <c r="AN68">
        <v>0.57389999999999997</v>
      </c>
      <c r="AO68">
        <v>0</v>
      </c>
      <c r="AP68">
        <v>0.98256642407808004</v>
      </c>
      <c r="AQ68">
        <v>4.7745099999999994</v>
      </c>
      <c r="AR68">
        <v>4.0644000000000009</v>
      </c>
      <c r="AS68">
        <v>4.5396999999999998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309.89211880489557</v>
      </c>
      <c r="DN68">
        <v>11.406145662596858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107.99717225669626</v>
      </c>
      <c r="M69">
        <v>28.233517412374621</v>
      </c>
      <c r="N69">
        <v>36.240069785814605</v>
      </c>
      <c r="O69">
        <v>0</v>
      </c>
      <c r="P69">
        <v>41.989376609604605</v>
      </c>
      <c r="Q69">
        <v>3.4733048489010994</v>
      </c>
      <c r="R69">
        <v>2.0017286084701817</v>
      </c>
      <c r="S69">
        <v>4</v>
      </c>
      <c r="T69">
        <v>0</v>
      </c>
      <c r="U69">
        <v>25.692301559792028</v>
      </c>
      <c r="V69">
        <v>0</v>
      </c>
      <c r="W69">
        <v>6.2671943470057743</v>
      </c>
      <c r="X69">
        <v>15.001991660433811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0.40529999999999994</v>
      </c>
      <c r="AE69">
        <v>5.0553984000000005</v>
      </c>
      <c r="AF69">
        <v>2.7224999999999997</v>
      </c>
      <c r="AG69">
        <v>0</v>
      </c>
      <c r="AH69">
        <v>13.074299999999999</v>
      </c>
      <c r="AI69">
        <v>0</v>
      </c>
      <c r="AJ69">
        <v>0</v>
      </c>
      <c r="AK69">
        <v>15.883439999999998</v>
      </c>
      <c r="AL69">
        <v>0</v>
      </c>
      <c r="AM69">
        <v>0</v>
      </c>
      <c r="AN69">
        <v>0.57389999999999997</v>
      </c>
      <c r="AO69">
        <v>0</v>
      </c>
      <c r="AP69">
        <v>0.98256642407808004</v>
      </c>
      <c r="AQ69">
        <v>4.7745099999999994</v>
      </c>
      <c r="AR69">
        <v>4.0644000000000009</v>
      </c>
      <c r="AS69">
        <v>4.5396999999999998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311.5070846434395</v>
      </c>
      <c r="DN69">
        <v>11.465587269731587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107.99717225669626</v>
      </c>
      <c r="M70">
        <v>28.233517412374621</v>
      </c>
      <c r="N70">
        <v>36.240069785814605</v>
      </c>
      <c r="O70">
        <v>0</v>
      </c>
      <c r="P70">
        <v>41.989376609604605</v>
      </c>
      <c r="Q70">
        <v>3.4733048489010994</v>
      </c>
      <c r="R70">
        <v>2.0017286084701817</v>
      </c>
      <c r="S70">
        <v>4</v>
      </c>
      <c r="T70">
        <v>0</v>
      </c>
      <c r="U70">
        <v>25.692301559792028</v>
      </c>
      <c r="V70">
        <v>0</v>
      </c>
      <c r="W70">
        <v>6.2671943470057743</v>
      </c>
      <c r="X70">
        <v>15.001991660433811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2.8030548</v>
      </c>
      <c r="AE70">
        <v>5.0553984000000005</v>
      </c>
      <c r="AF70">
        <v>2.7224999999999997</v>
      </c>
      <c r="AG70">
        <v>0</v>
      </c>
      <c r="AH70">
        <v>13.074299999999999</v>
      </c>
      <c r="AI70">
        <v>0</v>
      </c>
      <c r="AJ70">
        <v>0</v>
      </c>
      <c r="AK70">
        <v>15.883439999999998</v>
      </c>
      <c r="AL70">
        <v>0</v>
      </c>
      <c r="AM70">
        <v>0</v>
      </c>
      <c r="AN70">
        <v>0.57389999999999997</v>
      </c>
      <c r="AO70">
        <v>0</v>
      </c>
      <c r="AP70">
        <v>0.98256642407808004</v>
      </c>
      <c r="AQ70">
        <v>9.5490199999999987</v>
      </c>
      <c r="AR70">
        <v>4.0644000000000009</v>
      </c>
      <c r="AS70">
        <v>4.5396999999999998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318.42473443515269</v>
      </c>
      <c r="DN70">
        <v>11.720202278018357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108.00322937027279</v>
      </c>
      <c r="M71">
        <v>28.233517412374621</v>
      </c>
      <c r="N71">
        <v>36.240069785814605</v>
      </c>
      <c r="O71">
        <v>0</v>
      </c>
      <c r="P71">
        <v>41.989376609604605</v>
      </c>
      <c r="Q71">
        <v>2.0021495327102801</v>
      </c>
      <c r="R71">
        <v>2.0017286084701817</v>
      </c>
      <c r="S71">
        <v>4</v>
      </c>
      <c r="T71">
        <v>0</v>
      </c>
      <c r="U71">
        <v>25.692301559792028</v>
      </c>
      <c r="V71">
        <v>0</v>
      </c>
      <c r="W71">
        <v>12.659632253202712</v>
      </c>
      <c r="X71">
        <v>28.583971650383887</v>
      </c>
      <c r="Y71">
        <v>0</v>
      </c>
      <c r="Z71">
        <v>0</v>
      </c>
      <c r="AA71">
        <v>2.1568172249701112</v>
      </c>
      <c r="AB71">
        <v>0</v>
      </c>
      <c r="AC71">
        <v>0</v>
      </c>
      <c r="AD71">
        <v>2.8030548</v>
      </c>
      <c r="AE71">
        <v>5.0553984000000005</v>
      </c>
      <c r="AF71">
        <v>2.7224999999999997</v>
      </c>
      <c r="AG71">
        <v>0</v>
      </c>
      <c r="AH71">
        <v>13.074299999999999</v>
      </c>
      <c r="AI71">
        <v>0</v>
      </c>
      <c r="AJ71">
        <v>0</v>
      </c>
      <c r="AK71">
        <v>15.883439999999998</v>
      </c>
      <c r="AL71">
        <v>0</v>
      </c>
      <c r="AM71">
        <v>0</v>
      </c>
      <c r="AN71">
        <v>0.57389999999999997</v>
      </c>
      <c r="AO71">
        <v>0</v>
      </c>
      <c r="AP71">
        <v>3.6578982835578762</v>
      </c>
      <c r="AQ71">
        <v>19.098039999999997</v>
      </c>
      <c r="AR71">
        <v>2.7096000000000009</v>
      </c>
      <c r="AS71">
        <v>4.5396999999999998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348.84070145060974</v>
      </c>
      <c r="DN71">
        <v>12.839924040543883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108.00322937027279</v>
      </c>
      <c r="M72">
        <v>28.233517412374621</v>
      </c>
      <c r="N72">
        <v>36.240069785814605</v>
      </c>
      <c r="O72">
        <v>0</v>
      </c>
      <c r="P72">
        <v>41.989376609604605</v>
      </c>
      <c r="Q72">
        <v>2.0021495327102801</v>
      </c>
      <c r="R72">
        <v>2.0017286084701817</v>
      </c>
      <c r="S72">
        <v>4</v>
      </c>
      <c r="T72">
        <v>0</v>
      </c>
      <c r="U72">
        <v>25.692301559792028</v>
      </c>
      <c r="V72">
        <v>0</v>
      </c>
      <c r="W72">
        <v>12.659632253202712</v>
      </c>
      <c r="X72">
        <v>30.170732735898792</v>
      </c>
      <c r="Y72">
        <v>0</v>
      </c>
      <c r="Z72">
        <v>0</v>
      </c>
      <c r="AA72">
        <v>4.2894005485360651</v>
      </c>
      <c r="AB72">
        <v>0</v>
      </c>
      <c r="AC72">
        <v>0</v>
      </c>
      <c r="AD72">
        <v>5.6061095999999999</v>
      </c>
      <c r="AE72">
        <v>5.0553984000000005</v>
      </c>
      <c r="AF72">
        <v>2.7224999999999997</v>
      </c>
      <c r="AG72">
        <v>0</v>
      </c>
      <c r="AH72">
        <v>17.432400000000005</v>
      </c>
      <c r="AI72">
        <v>0.97649999999999992</v>
      </c>
      <c r="AJ72">
        <v>0</v>
      </c>
      <c r="AK72">
        <v>15.883439999999998</v>
      </c>
      <c r="AL72">
        <v>0</v>
      </c>
      <c r="AM72">
        <v>0</v>
      </c>
      <c r="AN72">
        <v>0.57389999999999997</v>
      </c>
      <c r="AO72">
        <v>0</v>
      </c>
      <c r="AP72">
        <v>3.6578982835578762</v>
      </c>
      <c r="AQ72">
        <v>19.098039999999997</v>
      </c>
      <c r="AR72">
        <v>2.7096000000000009</v>
      </c>
      <c r="AS72">
        <v>4.5396999999999998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360.27672844908221</v>
      </c>
      <c r="DN72">
        <v>13.260896251152314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108.00322937027279</v>
      </c>
      <c r="M73">
        <v>28.233517412374621</v>
      </c>
      <c r="N73">
        <v>36.240069785814605</v>
      </c>
      <c r="O73">
        <v>0</v>
      </c>
      <c r="P73">
        <v>41.989376609604605</v>
      </c>
      <c r="Q73">
        <v>2.0021495327102801</v>
      </c>
      <c r="R73">
        <v>2.0017286084701817</v>
      </c>
      <c r="S73">
        <v>4</v>
      </c>
      <c r="T73">
        <v>0</v>
      </c>
      <c r="U73">
        <v>25.692301559792028</v>
      </c>
      <c r="V73">
        <v>0</v>
      </c>
      <c r="W73">
        <v>12.659632253202712</v>
      </c>
      <c r="X73">
        <v>30.170732735898792</v>
      </c>
      <c r="Y73">
        <v>0</v>
      </c>
      <c r="Z73">
        <v>0</v>
      </c>
      <c r="AA73">
        <v>4.2894005485360651</v>
      </c>
      <c r="AB73">
        <v>4.0409199999999998</v>
      </c>
      <c r="AC73">
        <v>0</v>
      </c>
      <c r="AD73">
        <v>5.6061095999999999</v>
      </c>
      <c r="AE73">
        <v>5.0553984000000005</v>
      </c>
      <c r="AF73">
        <v>2.7224999999999997</v>
      </c>
      <c r="AG73">
        <v>0</v>
      </c>
      <c r="AH73">
        <v>23.243200000000002</v>
      </c>
      <c r="AI73">
        <v>1.9529999999999998</v>
      </c>
      <c r="AJ73">
        <v>0</v>
      </c>
      <c r="AK73">
        <v>15.883439999999998</v>
      </c>
      <c r="AL73">
        <v>0</v>
      </c>
      <c r="AM73">
        <v>0</v>
      </c>
      <c r="AN73">
        <v>0.57389999999999997</v>
      </c>
      <c r="AO73">
        <v>0</v>
      </c>
      <c r="AP73">
        <v>3.6578982835578762</v>
      </c>
      <c r="AQ73">
        <v>19.098039999999997</v>
      </c>
      <c r="AR73">
        <v>2.7096000000000009</v>
      </c>
      <c r="AS73">
        <v>4.5396999999999998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370.72054669124083</v>
      </c>
      <c r="DN73">
        <v>13.645298008993658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108.00322937027279</v>
      </c>
      <c r="M74">
        <v>28.233517412374621</v>
      </c>
      <c r="N74">
        <v>36.240069785814605</v>
      </c>
      <c r="O74">
        <v>0</v>
      </c>
      <c r="P74">
        <v>41.989376609604605</v>
      </c>
      <c r="Q74">
        <v>2.0021495327102801</v>
      </c>
      <c r="R74">
        <v>2.0017286084701817</v>
      </c>
      <c r="S74">
        <v>4</v>
      </c>
      <c r="T74">
        <v>0</v>
      </c>
      <c r="U74">
        <v>25.692301559792028</v>
      </c>
      <c r="V74">
        <v>0</v>
      </c>
      <c r="W74">
        <v>12.659632253202712</v>
      </c>
      <c r="X74">
        <v>30.170732735898792</v>
      </c>
      <c r="Y74">
        <v>0</v>
      </c>
      <c r="Z74">
        <v>0</v>
      </c>
      <c r="AA74">
        <v>8.6030349984762893</v>
      </c>
      <c r="AB74">
        <v>4.0409199999999998</v>
      </c>
      <c r="AC74">
        <v>0</v>
      </c>
      <c r="AD74">
        <v>5.6061095999999999</v>
      </c>
      <c r="AE74">
        <v>5.0553984000000005</v>
      </c>
      <c r="AF74">
        <v>5.4449999999999994</v>
      </c>
      <c r="AG74">
        <v>0</v>
      </c>
      <c r="AH74">
        <v>29.054000000000002</v>
      </c>
      <c r="AI74">
        <v>10.033732800000001</v>
      </c>
      <c r="AJ74">
        <v>0</v>
      </c>
      <c r="AK74">
        <v>15.883439999999998</v>
      </c>
      <c r="AL74">
        <v>0</v>
      </c>
      <c r="AM74">
        <v>0</v>
      </c>
      <c r="AN74">
        <v>0.57389999999999997</v>
      </c>
      <c r="AO74">
        <v>0</v>
      </c>
      <c r="AP74">
        <v>1.1790797088936962</v>
      </c>
      <c r="AQ74">
        <v>19.098039999999997</v>
      </c>
      <c r="AR74">
        <v>4.0644000000000009</v>
      </c>
      <c r="AS74">
        <v>4.5396999999999998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389.8212132364132</v>
      </c>
      <c r="DN74">
        <v>14.348280139097307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107.99684471489745</v>
      </c>
      <c r="M75">
        <v>28.233517412374621</v>
      </c>
      <c r="N75">
        <v>36.240069785814605</v>
      </c>
      <c r="O75">
        <v>0</v>
      </c>
      <c r="P75">
        <v>41.989376609604605</v>
      </c>
      <c r="Q75">
        <v>1.4730841121495328</v>
      </c>
      <c r="R75">
        <v>1.9282782032667878</v>
      </c>
      <c r="S75">
        <v>2.1761658031088085</v>
      </c>
      <c r="T75">
        <v>0</v>
      </c>
      <c r="U75">
        <v>25.692301559792028</v>
      </c>
      <c r="V75">
        <v>0</v>
      </c>
      <c r="W75">
        <v>12.659632253202712</v>
      </c>
      <c r="X75">
        <v>30.170732735898792</v>
      </c>
      <c r="Y75">
        <v>0</v>
      </c>
      <c r="Z75">
        <v>1.0125</v>
      </c>
      <c r="AA75">
        <v>12.116950702079276</v>
      </c>
      <c r="AB75">
        <v>8.0818399999999997</v>
      </c>
      <c r="AC75">
        <v>0.78140000000000021</v>
      </c>
      <c r="AD75">
        <v>8.4091643999999999</v>
      </c>
      <c r="AE75">
        <v>10.110796800000001</v>
      </c>
      <c r="AF75">
        <v>5.4449999999999994</v>
      </c>
      <c r="AG75">
        <v>0</v>
      </c>
      <c r="AH75">
        <v>34.86480000000001</v>
      </c>
      <c r="AI75">
        <v>10.033732800000001</v>
      </c>
      <c r="AJ75">
        <v>0</v>
      </c>
      <c r="AK75">
        <v>15.883439999999998</v>
      </c>
      <c r="AL75">
        <v>0</v>
      </c>
      <c r="AM75">
        <v>1.4723999999999997</v>
      </c>
      <c r="AN75">
        <v>0.57389999999999997</v>
      </c>
      <c r="AO75">
        <v>0</v>
      </c>
      <c r="AP75">
        <v>1.1790797088936962</v>
      </c>
      <c r="AQ75">
        <v>19.098039999999997</v>
      </c>
      <c r="AR75">
        <v>15.580200000000005</v>
      </c>
      <c r="AS75">
        <v>4.5396999999999998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422.2027307975244</v>
      </c>
      <c r="DN75">
        <v>15.540216803558504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107.99684471489745</v>
      </c>
      <c r="M76">
        <v>28.233517412374621</v>
      </c>
      <c r="N76">
        <v>36.240069785814605</v>
      </c>
      <c r="O76">
        <v>0</v>
      </c>
      <c r="P76">
        <v>41.989376609604605</v>
      </c>
      <c r="Q76">
        <v>1.4730841121495328</v>
      </c>
      <c r="R76">
        <v>2.0006127771295215</v>
      </c>
      <c r="S76">
        <v>2.9560537213740461</v>
      </c>
      <c r="T76">
        <v>0</v>
      </c>
      <c r="U76">
        <v>25.692301559792028</v>
      </c>
      <c r="V76">
        <v>0</v>
      </c>
      <c r="W76">
        <v>12.659632253202712</v>
      </c>
      <c r="X76">
        <v>30.170732735898792</v>
      </c>
      <c r="Y76">
        <v>0</v>
      </c>
      <c r="Z76">
        <v>6.0021000000000013</v>
      </c>
      <c r="AA76">
        <v>12.929271077146673</v>
      </c>
      <c r="AB76">
        <v>12.122759999999998</v>
      </c>
      <c r="AC76">
        <v>3.3990900000000011</v>
      </c>
      <c r="AD76">
        <v>11.2122192</v>
      </c>
      <c r="AE76">
        <v>15.166195200000002</v>
      </c>
      <c r="AF76">
        <v>9.0749999999999975</v>
      </c>
      <c r="AG76">
        <v>0</v>
      </c>
      <c r="AH76">
        <v>43.058028</v>
      </c>
      <c r="AI76">
        <v>10.033732800000001</v>
      </c>
      <c r="AJ76">
        <v>0</v>
      </c>
      <c r="AK76">
        <v>15.883439999999998</v>
      </c>
      <c r="AL76">
        <v>0</v>
      </c>
      <c r="AM76">
        <v>4.8491039999999996</v>
      </c>
      <c r="AN76">
        <v>0.57389999999999997</v>
      </c>
      <c r="AO76">
        <v>0</v>
      </c>
      <c r="AP76">
        <v>1.1790797088936962</v>
      </c>
      <c r="AQ76">
        <v>19.098039999999997</v>
      </c>
      <c r="AR76">
        <v>15.580200000000005</v>
      </c>
      <c r="AS76">
        <v>4.5396999999999998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457.28267459805909</v>
      </c>
      <c r="DN76">
        <v>16.831411070219076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107.99684471489745</v>
      </c>
      <c r="M77">
        <v>28.233517412374621</v>
      </c>
      <c r="N77">
        <v>36.240069785814605</v>
      </c>
      <c r="O77">
        <v>0</v>
      </c>
      <c r="P77">
        <v>41.989376609604605</v>
      </c>
      <c r="Q77">
        <v>1.5249212864516128</v>
      </c>
      <c r="R77">
        <v>2.0006127771295215</v>
      </c>
      <c r="S77">
        <v>2.9560537213740461</v>
      </c>
      <c r="T77">
        <v>0</v>
      </c>
      <c r="U77">
        <v>25.692301559792028</v>
      </c>
      <c r="V77">
        <v>0</v>
      </c>
      <c r="W77">
        <v>12.659632253202712</v>
      </c>
      <c r="X77">
        <v>30.170732735898792</v>
      </c>
      <c r="Y77">
        <v>0</v>
      </c>
      <c r="Z77">
        <v>6.0021000000000013</v>
      </c>
      <c r="AA77">
        <v>12.929271077146673</v>
      </c>
      <c r="AB77">
        <v>12.122759999999998</v>
      </c>
      <c r="AC77">
        <v>3.3990900000000011</v>
      </c>
      <c r="AD77">
        <v>11.2122192</v>
      </c>
      <c r="AE77">
        <v>15.166195200000002</v>
      </c>
      <c r="AF77">
        <v>9.0749999999999975</v>
      </c>
      <c r="AG77">
        <v>0</v>
      </c>
      <c r="AH77">
        <v>43.058028</v>
      </c>
      <c r="AI77">
        <v>10.033732800000001</v>
      </c>
      <c r="AJ77">
        <v>0</v>
      </c>
      <c r="AK77">
        <v>15.883439999999998</v>
      </c>
      <c r="AL77">
        <v>0</v>
      </c>
      <c r="AM77">
        <v>4.8491039999999996</v>
      </c>
      <c r="AN77">
        <v>0.57389999999999997</v>
      </c>
      <c r="AO77">
        <v>0</v>
      </c>
      <c r="AP77">
        <v>1.1790797088936962</v>
      </c>
      <c r="AQ77">
        <v>19.098039999999997</v>
      </c>
      <c r="AR77">
        <v>2.7096000000000009</v>
      </c>
      <c r="AS77">
        <v>4.5396999999999998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444.91897786414904</v>
      </c>
      <c r="DN77">
        <v>16.376344978431312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107.99684471489745</v>
      </c>
      <c r="M78">
        <v>28.233517412374621</v>
      </c>
      <c r="N78">
        <v>36.240069785814605</v>
      </c>
      <c r="O78">
        <v>0</v>
      </c>
      <c r="P78">
        <v>41.989376609604605</v>
      </c>
      <c r="Q78">
        <v>1.5249212864516128</v>
      </c>
      <c r="R78">
        <v>2.0006127771295215</v>
      </c>
      <c r="S78">
        <v>2.9560537213740461</v>
      </c>
      <c r="T78">
        <v>0</v>
      </c>
      <c r="U78">
        <v>25.692301559792028</v>
      </c>
      <c r="V78">
        <v>0</v>
      </c>
      <c r="W78">
        <v>12.659632253202712</v>
      </c>
      <c r="X78">
        <v>30.170732735898792</v>
      </c>
      <c r="Y78">
        <v>0</v>
      </c>
      <c r="Z78">
        <v>6.0021000000000013</v>
      </c>
      <c r="AA78">
        <v>12.929271077146673</v>
      </c>
      <c r="AB78">
        <v>12.122759999999998</v>
      </c>
      <c r="AC78">
        <v>3.3990900000000011</v>
      </c>
      <c r="AD78">
        <v>11.2122192</v>
      </c>
      <c r="AE78">
        <v>15.166195200000002</v>
      </c>
      <c r="AF78">
        <v>9.0749999999999975</v>
      </c>
      <c r="AG78">
        <v>0</v>
      </c>
      <c r="AH78">
        <v>43.058028</v>
      </c>
      <c r="AI78">
        <v>10.033732800000001</v>
      </c>
      <c r="AJ78">
        <v>0</v>
      </c>
      <c r="AK78">
        <v>15.883439999999998</v>
      </c>
      <c r="AL78">
        <v>0</v>
      </c>
      <c r="AM78">
        <v>4.8491039999999996</v>
      </c>
      <c r="AN78">
        <v>0.57389999999999997</v>
      </c>
      <c r="AO78">
        <v>0</v>
      </c>
      <c r="AP78">
        <v>1.1790797088936962</v>
      </c>
      <c r="AQ78">
        <v>19.098039999999997</v>
      </c>
      <c r="AR78">
        <v>2.7096000000000009</v>
      </c>
      <c r="AS78">
        <v>4.5396999999999998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444.91897786414904</v>
      </c>
      <c r="DN78">
        <v>16.376344978431312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107.99673770766906</v>
      </c>
      <c r="M79">
        <v>28.233517412374621</v>
      </c>
      <c r="N79">
        <v>36.240069785814605</v>
      </c>
      <c r="O79">
        <v>0</v>
      </c>
      <c r="P79">
        <v>41.989376609604605</v>
      </c>
      <c r="Q79">
        <v>2.0012037404580147</v>
      </c>
      <c r="R79">
        <v>2.0008968433832455</v>
      </c>
      <c r="S79">
        <v>2.5502396630434783</v>
      </c>
      <c r="T79">
        <v>0</v>
      </c>
      <c r="U79">
        <v>25.692301559792028</v>
      </c>
      <c r="V79">
        <v>0</v>
      </c>
      <c r="W79">
        <v>12.659632253202712</v>
      </c>
      <c r="X79">
        <v>30.170732735898792</v>
      </c>
      <c r="Y79">
        <v>0</v>
      </c>
      <c r="Z79">
        <v>6.0021000000000013</v>
      </c>
      <c r="AA79">
        <v>8.6030349984762893</v>
      </c>
      <c r="AB79">
        <v>12.122759999999998</v>
      </c>
      <c r="AC79">
        <v>3.3990900000000011</v>
      </c>
      <c r="AD79">
        <v>11.2122192</v>
      </c>
      <c r="AE79">
        <v>15.166195200000002</v>
      </c>
      <c r="AF79">
        <v>9.0749999999999975</v>
      </c>
      <c r="AG79">
        <v>0</v>
      </c>
      <c r="AH79">
        <v>43.058028</v>
      </c>
      <c r="AI79">
        <v>10.033732800000001</v>
      </c>
      <c r="AJ79">
        <v>0</v>
      </c>
      <c r="AK79">
        <v>15.883439999999998</v>
      </c>
      <c r="AL79">
        <v>0</v>
      </c>
      <c r="AM79">
        <v>4.8491039999999996</v>
      </c>
      <c r="AN79">
        <v>0.57389999999999997</v>
      </c>
      <c r="AO79">
        <v>0</v>
      </c>
      <c r="AP79">
        <v>1.3755929937093121</v>
      </c>
      <c r="AQ79">
        <v>19.098039999999997</v>
      </c>
      <c r="AR79">
        <v>2.7096000000000009</v>
      </c>
      <c r="AS79">
        <v>4.5396999999999998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441.00408379756288</v>
      </c>
      <c r="DN79">
        <v>16.232161705863795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107.99673770766906</v>
      </c>
      <c r="M80">
        <v>28.233517412374621</v>
      </c>
      <c r="N80">
        <v>36.240069785814605</v>
      </c>
      <c r="O80">
        <v>0</v>
      </c>
      <c r="P80">
        <v>41.989376609604605</v>
      </c>
      <c r="Q80">
        <v>2.0012037404580147</v>
      </c>
      <c r="R80">
        <v>2.0008968433832455</v>
      </c>
      <c r="S80">
        <v>2.5604113375337532</v>
      </c>
      <c r="T80">
        <v>0</v>
      </c>
      <c r="U80">
        <v>25.692301559792028</v>
      </c>
      <c r="V80">
        <v>0</v>
      </c>
      <c r="W80">
        <v>12.659632253202712</v>
      </c>
      <c r="X80">
        <v>30.170732735898792</v>
      </c>
      <c r="Y80">
        <v>0</v>
      </c>
      <c r="Z80">
        <v>6.0021000000000013</v>
      </c>
      <c r="AA80">
        <v>8.6030349984762893</v>
      </c>
      <c r="AB80">
        <v>12.122759999999998</v>
      </c>
      <c r="AC80">
        <v>3.3990900000000011</v>
      </c>
      <c r="AD80">
        <v>11.2122192</v>
      </c>
      <c r="AE80">
        <v>15.166195200000002</v>
      </c>
      <c r="AF80">
        <v>9.0749999999999975</v>
      </c>
      <c r="AG80">
        <v>0</v>
      </c>
      <c r="AH80">
        <v>43.058028</v>
      </c>
      <c r="AI80">
        <v>1.1718</v>
      </c>
      <c r="AJ80">
        <v>0</v>
      </c>
      <c r="AK80">
        <v>15.883439999999998</v>
      </c>
      <c r="AL80">
        <v>0</v>
      </c>
      <c r="AM80">
        <v>4.8491039999999996</v>
      </c>
      <c r="AN80">
        <v>0.57389999999999997</v>
      </c>
      <c r="AO80">
        <v>0</v>
      </c>
      <c r="AP80">
        <v>1.3755929937093121</v>
      </c>
      <c r="AQ80">
        <v>19.098039999999997</v>
      </c>
      <c r="AR80">
        <v>2.7096000000000009</v>
      </c>
      <c r="AS80">
        <v>4.5396999999999998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432.46656026713367</v>
      </c>
      <c r="DN80">
        <v>15.917924110783332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107.99673770766906</v>
      </c>
      <c r="M81">
        <v>28.233517412374621</v>
      </c>
      <c r="N81">
        <v>36.240069785814605</v>
      </c>
      <c r="O81">
        <v>0</v>
      </c>
      <c r="P81">
        <v>41.989376609604605</v>
      </c>
      <c r="Q81">
        <v>2.0012037404580147</v>
      </c>
      <c r="R81">
        <v>2.0008968433832455</v>
      </c>
      <c r="S81">
        <v>2.5604113375337532</v>
      </c>
      <c r="T81">
        <v>0</v>
      </c>
      <c r="U81">
        <v>25.692301559792028</v>
      </c>
      <c r="V81">
        <v>0</v>
      </c>
      <c r="W81">
        <v>12.659632253202712</v>
      </c>
      <c r="X81">
        <v>30.170732735898792</v>
      </c>
      <c r="Y81">
        <v>0</v>
      </c>
      <c r="Z81">
        <v>2.0007000000000006</v>
      </c>
      <c r="AA81">
        <v>7.997187463372323</v>
      </c>
      <c r="AB81">
        <v>12.122759999999998</v>
      </c>
      <c r="AC81">
        <v>3.3990900000000011</v>
      </c>
      <c r="AD81">
        <v>11.2122192</v>
      </c>
      <c r="AE81">
        <v>15.166195200000002</v>
      </c>
      <c r="AF81">
        <v>9.0749999999999975</v>
      </c>
      <c r="AG81">
        <v>0</v>
      </c>
      <c r="AH81">
        <v>37.770200000000003</v>
      </c>
      <c r="AI81">
        <v>0</v>
      </c>
      <c r="AJ81">
        <v>0</v>
      </c>
      <c r="AK81">
        <v>15.883439999999998</v>
      </c>
      <c r="AL81">
        <v>0</v>
      </c>
      <c r="AM81">
        <v>4.8491039999999996</v>
      </c>
      <c r="AN81">
        <v>0.57389999999999997</v>
      </c>
      <c r="AO81">
        <v>0</v>
      </c>
      <c r="AP81">
        <v>1.3755929937093121</v>
      </c>
      <c r="AQ81">
        <v>19.098039999999997</v>
      </c>
      <c r="AR81">
        <v>2.7096000000000009</v>
      </c>
      <c r="AS81">
        <v>4.5396999999999998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421.79257266449576</v>
      </c>
      <c r="DN81">
        <v>15.525036178317201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107.99673770766906</v>
      </c>
      <c r="M82">
        <v>28.233517412374621</v>
      </c>
      <c r="N82">
        <v>36.240069785814605</v>
      </c>
      <c r="O82">
        <v>0</v>
      </c>
      <c r="P82">
        <v>41.989376609604605</v>
      </c>
      <c r="Q82">
        <v>2.0012037404580147</v>
      </c>
      <c r="R82">
        <v>2.0008968433832455</v>
      </c>
      <c r="S82">
        <v>2.5604113375337532</v>
      </c>
      <c r="T82">
        <v>0</v>
      </c>
      <c r="U82">
        <v>25.692301559792028</v>
      </c>
      <c r="V82">
        <v>0</v>
      </c>
      <c r="W82">
        <v>12.659632253202712</v>
      </c>
      <c r="X82">
        <v>30.170732735898792</v>
      </c>
      <c r="Y82">
        <v>0</v>
      </c>
      <c r="Z82">
        <v>0</v>
      </c>
      <c r="AA82">
        <v>4.2894005485360651</v>
      </c>
      <c r="AB82">
        <v>8.0818399999999997</v>
      </c>
      <c r="AC82">
        <v>0</v>
      </c>
      <c r="AD82">
        <v>8.3897099999999991</v>
      </c>
      <c r="AE82">
        <v>15.166195200000002</v>
      </c>
      <c r="AF82">
        <v>5.7474999999999987</v>
      </c>
      <c r="AG82">
        <v>0</v>
      </c>
      <c r="AH82">
        <v>34.574260000000002</v>
      </c>
      <c r="AI82">
        <v>0</v>
      </c>
      <c r="AJ82">
        <v>0</v>
      </c>
      <c r="AK82">
        <v>15.883439999999998</v>
      </c>
      <c r="AL82">
        <v>0</v>
      </c>
      <c r="AM82">
        <v>4.8491039999999996</v>
      </c>
      <c r="AN82">
        <v>0.57389999999999997</v>
      </c>
      <c r="AO82">
        <v>0</v>
      </c>
      <c r="AP82">
        <v>1.3755929937093121</v>
      </c>
      <c r="AQ82">
        <v>19.098039999999997</v>
      </c>
      <c r="AR82">
        <v>2.7096000000000009</v>
      </c>
      <c r="AS82">
        <v>4.5396999999999998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400.09676300988627</v>
      </c>
      <c r="DN82">
        <v>14.726399718090402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107.99673770766906</v>
      </c>
      <c r="M83">
        <v>28.233517412374621</v>
      </c>
      <c r="N83">
        <v>36.240069785814605</v>
      </c>
      <c r="O83">
        <v>0</v>
      </c>
      <c r="P83">
        <v>41.989376609604605</v>
      </c>
      <c r="Q83">
        <v>2.0012037404580147</v>
      </c>
      <c r="R83">
        <v>2.0008968433832455</v>
      </c>
      <c r="S83">
        <v>2.5604113375337532</v>
      </c>
      <c r="T83">
        <v>0</v>
      </c>
      <c r="U83">
        <v>25.692301559792028</v>
      </c>
      <c r="V83">
        <v>0</v>
      </c>
      <c r="W83">
        <v>12.659632253202712</v>
      </c>
      <c r="X83">
        <v>30.170732735898792</v>
      </c>
      <c r="Y83">
        <v>0</v>
      </c>
      <c r="Z83">
        <v>0</v>
      </c>
      <c r="AA83">
        <v>2.1568172249701112</v>
      </c>
      <c r="AB83">
        <v>4.0409199999999998</v>
      </c>
      <c r="AC83">
        <v>0</v>
      </c>
      <c r="AD83">
        <v>5.5931400000000009</v>
      </c>
      <c r="AE83">
        <v>10.110796800000001</v>
      </c>
      <c r="AF83">
        <v>3.0249999999999995</v>
      </c>
      <c r="AG83">
        <v>0</v>
      </c>
      <c r="AH83">
        <v>29.054000000000002</v>
      </c>
      <c r="AI83">
        <v>0</v>
      </c>
      <c r="AJ83">
        <v>0</v>
      </c>
      <c r="AK83">
        <v>15.883439999999998</v>
      </c>
      <c r="AL83">
        <v>0</v>
      </c>
      <c r="AM83">
        <v>4.09</v>
      </c>
      <c r="AN83">
        <v>0.57389999999999997</v>
      </c>
      <c r="AO83">
        <v>0</v>
      </c>
      <c r="AP83">
        <v>1.1790797088936962</v>
      </c>
      <c r="AQ83">
        <v>9.5490199999999987</v>
      </c>
      <c r="AR83">
        <v>15.580200000000005</v>
      </c>
      <c r="AS83">
        <v>4.5396999999999998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380.90108500712239</v>
      </c>
      <c r="DN83">
        <v>14.01980871247277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107.99673770766906</v>
      </c>
      <c r="M84">
        <v>28.233517412374621</v>
      </c>
      <c r="N84">
        <v>36.240069785814605</v>
      </c>
      <c r="O84">
        <v>0</v>
      </c>
      <c r="P84">
        <v>41.989376609604605</v>
      </c>
      <c r="Q84">
        <v>2.0012037404580147</v>
      </c>
      <c r="R84">
        <v>2.0008968433832455</v>
      </c>
      <c r="S84">
        <v>2.5604113375337532</v>
      </c>
      <c r="T84">
        <v>0</v>
      </c>
      <c r="U84">
        <v>25.692301559792028</v>
      </c>
      <c r="V84">
        <v>0</v>
      </c>
      <c r="W84">
        <v>12.659632253202712</v>
      </c>
      <c r="X84">
        <v>30.170732735898792</v>
      </c>
      <c r="Y84">
        <v>0</v>
      </c>
      <c r="Z84">
        <v>0</v>
      </c>
      <c r="AA84">
        <v>0</v>
      </c>
      <c r="AB84">
        <v>4.0409199999999998</v>
      </c>
      <c r="AC84">
        <v>0</v>
      </c>
      <c r="AD84">
        <v>5.5931400000000009</v>
      </c>
      <c r="AE84">
        <v>5.0553984000000005</v>
      </c>
      <c r="AF84">
        <v>2.7224999999999997</v>
      </c>
      <c r="AG84">
        <v>0</v>
      </c>
      <c r="AH84">
        <v>23.243200000000002</v>
      </c>
      <c r="AI84">
        <v>0</v>
      </c>
      <c r="AJ84">
        <v>0</v>
      </c>
      <c r="AK84">
        <v>15.883439999999998</v>
      </c>
      <c r="AL84">
        <v>0</v>
      </c>
      <c r="AM84">
        <v>1.8405</v>
      </c>
      <c r="AN84">
        <v>0.57389999999999997</v>
      </c>
      <c r="AO84">
        <v>0</v>
      </c>
      <c r="AP84">
        <v>1.1790797088936962</v>
      </c>
      <c r="AQ84">
        <v>9.5490199999999987</v>
      </c>
      <c r="AR84">
        <v>15.580200000000005</v>
      </c>
      <c r="AS84">
        <v>4.5396999999999998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365.8790308947722</v>
      </c>
      <c r="DN84">
        <v>13.466847199852984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107.99673770766906</v>
      </c>
      <c r="M85">
        <v>28.233517412374621</v>
      </c>
      <c r="N85">
        <v>36.240069785814605</v>
      </c>
      <c r="O85">
        <v>0</v>
      </c>
      <c r="P85">
        <v>41.989376609604605</v>
      </c>
      <c r="Q85">
        <v>2.0012037404580147</v>
      </c>
      <c r="R85">
        <v>2.0008968433832455</v>
      </c>
      <c r="S85">
        <v>2.5604113375337532</v>
      </c>
      <c r="T85">
        <v>0</v>
      </c>
      <c r="U85">
        <v>25.692301559792028</v>
      </c>
      <c r="V85">
        <v>0</v>
      </c>
      <c r="W85">
        <v>12.659632253202712</v>
      </c>
      <c r="X85">
        <v>30.170732735898792</v>
      </c>
      <c r="Y85">
        <v>0</v>
      </c>
      <c r="Z85">
        <v>0</v>
      </c>
      <c r="AA85">
        <v>0</v>
      </c>
      <c r="AB85">
        <v>4.0409199999999998</v>
      </c>
      <c r="AC85">
        <v>0</v>
      </c>
      <c r="AD85">
        <v>4.9041299999999994</v>
      </c>
      <c r="AE85">
        <v>5.0553984000000005</v>
      </c>
      <c r="AF85">
        <v>2.7224999999999997</v>
      </c>
      <c r="AG85">
        <v>0</v>
      </c>
      <c r="AH85">
        <v>17.432400000000005</v>
      </c>
      <c r="AI85">
        <v>0</v>
      </c>
      <c r="AJ85">
        <v>0</v>
      </c>
      <c r="AK85">
        <v>15.883439999999998</v>
      </c>
      <c r="AL85">
        <v>0</v>
      </c>
      <c r="AM85">
        <v>1.6359999999999999</v>
      </c>
      <c r="AN85">
        <v>0.57389999999999997</v>
      </c>
      <c r="AO85">
        <v>0</v>
      </c>
      <c r="AP85">
        <v>1.1790797088936962</v>
      </c>
      <c r="AQ85">
        <v>9.5490199999999987</v>
      </c>
      <c r="AR85">
        <v>4.7418000000000005</v>
      </c>
      <c r="AS85">
        <v>4.5396999999999998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348.95908706909438</v>
      </c>
      <c r="DN85">
        <v>12.844081025530862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107.99673770766906</v>
      </c>
      <c r="M86">
        <v>28.233517412374621</v>
      </c>
      <c r="N86">
        <v>36.240069785814605</v>
      </c>
      <c r="O86">
        <v>0</v>
      </c>
      <c r="P86">
        <v>41.989376609604605</v>
      </c>
      <c r="Q86">
        <v>2.0012037404580147</v>
      </c>
      <c r="R86">
        <v>2.0008968433832455</v>
      </c>
      <c r="S86">
        <v>2.5604113375337532</v>
      </c>
      <c r="T86">
        <v>0</v>
      </c>
      <c r="U86">
        <v>25.692301559792028</v>
      </c>
      <c r="V86">
        <v>0</v>
      </c>
      <c r="W86">
        <v>12.659632253202712</v>
      </c>
      <c r="X86">
        <v>30.170732735898792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2.4318</v>
      </c>
      <c r="AE86">
        <v>5.0553984000000005</v>
      </c>
      <c r="AF86">
        <v>2.7224999999999997</v>
      </c>
      <c r="AG86">
        <v>0</v>
      </c>
      <c r="AH86">
        <v>11.621600000000001</v>
      </c>
      <c r="AI86">
        <v>0</v>
      </c>
      <c r="AJ86">
        <v>0</v>
      </c>
      <c r="AK86">
        <v>15.883439999999998</v>
      </c>
      <c r="AL86">
        <v>0</v>
      </c>
      <c r="AM86">
        <v>0</v>
      </c>
      <c r="AN86">
        <v>0.57389999999999997</v>
      </c>
      <c r="AO86">
        <v>0</v>
      </c>
      <c r="AP86">
        <v>1.1790797088936962</v>
      </c>
      <c r="AQ86">
        <v>9.5490199999999987</v>
      </c>
      <c r="AR86">
        <v>4.7418000000000005</v>
      </c>
      <c r="AS86">
        <v>4.5396999999999998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335.49461885329293</v>
      </c>
      <c r="DN86">
        <v>12.348499241332215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108.00392897067675</v>
      </c>
      <c r="M87">
        <v>28.233517412374621</v>
      </c>
      <c r="N87">
        <v>36.240069785814605</v>
      </c>
      <c r="O87">
        <v>0</v>
      </c>
      <c r="P87">
        <v>41.989376609604605</v>
      </c>
      <c r="Q87">
        <v>4.1683103816793885</v>
      </c>
      <c r="R87">
        <v>5.7036209580838326</v>
      </c>
      <c r="S87">
        <v>4.1464151215121507</v>
      </c>
      <c r="T87">
        <v>0</v>
      </c>
      <c r="U87">
        <v>25.692301559792028</v>
      </c>
      <c r="V87">
        <v>0</v>
      </c>
      <c r="W87">
        <v>12.659632253202712</v>
      </c>
      <c r="X87">
        <v>30.170732735898792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5.0553984000000005</v>
      </c>
      <c r="AF87">
        <v>2.7224999999999997</v>
      </c>
      <c r="AG87">
        <v>0</v>
      </c>
      <c r="AH87">
        <v>11.621600000000001</v>
      </c>
      <c r="AI87">
        <v>0</v>
      </c>
      <c r="AJ87">
        <v>0</v>
      </c>
      <c r="AK87">
        <v>15.883439999999998</v>
      </c>
      <c r="AL87">
        <v>0</v>
      </c>
      <c r="AM87">
        <v>0</v>
      </c>
      <c r="AN87">
        <v>0.57389999999999997</v>
      </c>
      <c r="AO87">
        <v>0</v>
      </c>
      <c r="AP87">
        <v>1.1790797088936962</v>
      </c>
      <c r="AQ87">
        <v>9.5490199999999987</v>
      </c>
      <c r="AR87">
        <v>4.7418000000000005</v>
      </c>
      <c r="AS87">
        <v>4.5396999999999998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340.34723619830396</v>
      </c>
      <c r="DN87">
        <v>12.527107699229227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108.00392897067675</v>
      </c>
      <c r="M88">
        <v>28.233517412374621</v>
      </c>
      <c r="N88">
        <v>36.240069785814605</v>
      </c>
      <c r="O88">
        <v>0</v>
      </c>
      <c r="P88">
        <v>41.989376609604605</v>
      </c>
      <c r="Q88">
        <v>4.1683103816793885</v>
      </c>
      <c r="R88">
        <v>2.0009425070688027</v>
      </c>
      <c r="S88">
        <v>4.1464151215121507</v>
      </c>
      <c r="T88">
        <v>0</v>
      </c>
      <c r="U88">
        <v>25.692301559792028</v>
      </c>
      <c r="V88">
        <v>0</v>
      </c>
      <c r="W88">
        <v>12.659632253202712</v>
      </c>
      <c r="X88">
        <v>30.170732735898792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2.7224999999999997</v>
      </c>
      <c r="AG88">
        <v>0</v>
      </c>
      <c r="AH88">
        <v>11.621600000000001</v>
      </c>
      <c r="AI88">
        <v>0</v>
      </c>
      <c r="AJ88">
        <v>0</v>
      </c>
      <c r="AK88">
        <v>15.883439999999998</v>
      </c>
      <c r="AL88">
        <v>0</v>
      </c>
      <c r="AM88">
        <v>0</v>
      </c>
      <c r="AN88">
        <v>0.57389999999999997</v>
      </c>
      <c r="AO88">
        <v>0</v>
      </c>
      <c r="AP88">
        <v>1.1790797088936962</v>
      </c>
      <c r="AQ88">
        <v>9.5490199999999987</v>
      </c>
      <c r="AR88">
        <v>4.7418000000000005</v>
      </c>
      <c r="AS88">
        <v>4.5396999999999998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336.77600273140177</v>
      </c>
      <c r="DN88">
        <v>12.395662715116396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2.7993348312405022</v>
      </c>
      <c r="L89">
        <v>108.00392897067675</v>
      </c>
      <c r="M89">
        <v>28.233517412374621</v>
      </c>
      <c r="N89">
        <v>36.240069785814605</v>
      </c>
      <c r="O89">
        <v>0</v>
      </c>
      <c r="P89">
        <v>41.989376609604605</v>
      </c>
      <c r="Q89">
        <v>4.1683103816793885</v>
      </c>
      <c r="R89">
        <v>2.0009425070688027</v>
      </c>
      <c r="S89">
        <v>4.1464151215121507</v>
      </c>
      <c r="T89">
        <v>0</v>
      </c>
      <c r="U89">
        <v>25.692301559792028</v>
      </c>
      <c r="V89">
        <v>0</v>
      </c>
      <c r="W89">
        <v>2.0008781353135316</v>
      </c>
      <c r="X89">
        <v>15.893255114028928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2.7224999999999997</v>
      </c>
      <c r="AG89">
        <v>0</v>
      </c>
      <c r="AH89">
        <v>11.621600000000001</v>
      </c>
      <c r="AI89">
        <v>0</v>
      </c>
      <c r="AJ89">
        <v>0</v>
      </c>
      <c r="AK89">
        <v>15.883439999999998</v>
      </c>
      <c r="AL89">
        <v>0</v>
      </c>
      <c r="AM89">
        <v>0</v>
      </c>
      <c r="AN89">
        <v>0.57389999999999997</v>
      </c>
      <c r="AO89">
        <v>0</v>
      </c>
      <c r="AP89">
        <v>1.1790797088936962</v>
      </c>
      <c r="AQ89">
        <v>9.5490199999999987</v>
      </c>
      <c r="AR89">
        <v>4.7418000000000005</v>
      </c>
      <c r="AS89">
        <v>4.5396999999999998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315.42496570255378</v>
      </c>
      <c r="DN89">
        <v>11.609802835445832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108.00392897067675</v>
      </c>
      <c r="M90">
        <v>28.233517412374621</v>
      </c>
      <c r="N90">
        <v>36.240069785814605</v>
      </c>
      <c r="O90">
        <v>0</v>
      </c>
      <c r="P90">
        <v>41.989376609604605</v>
      </c>
      <c r="Q90">
        <v>4.1683103816793885</v>
      </c>
      <c r="R90">
        <v>2.0009425070688027</v>
      </c>
      <c r="S90">
        <v>4.1464151215121507</v>
      </c>
      <c r="T90">
        <v>0</v>
      </c>
      <c r="U90">
        <v>25.692301559792028</v>
      </c>
      <c r="V90">
        <v>0</v>
      </c>
      <c r="W90">
        <v>2.0008781353135316</v>
      </c>
      <c r="X90">
        <v>10.004646708015267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2.7224999999999997</v>
      </c>
      <c r="AG90">
        <v>0</v>
      </c>
      <c r="AH90">
        <v>5.8108000000000004</v>
      </c>
      <c r="AI90">
        <v>0</v>
      </c>
      <c r="AJ90">
        <v>0</v>
      </c>
      <c r="AK90">
        <v>15.883439999999998</v>
      </c>
      <c r="AL90">
        <v>0</v>
      </c>
      <c r="AM90">
        <v>0</v>
      </c>
      <c r="AN90">
        <v>0.57389999999999997</v>
      </c>
      <c r="AO90">
        <v>0</v>
      </c>
      <c r="AP90">
        <v>1.1790797088936962</v>
      </c>
      <c r="AQ90">
        <v>9.5490199999999987</v>
      </c>
      <c r="AR90">
        <v>4.7418000000000005</v>
      </c>
      <c r="AS90">
        <v>4.5396999999999998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301.44092781109276</v>
      </c>
      <c r="DN90">
        <v>11.09509748965276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108.00392897067675</v>
      </c>
      <c r="M91">
        <v>28.233517412374621</v>
      </c>
      <c r="N91">
        <v>36.240069785814605</v>
      </c>
      <c r="O91">
        <v>0</v>
      </c>
      <c r="P91">
        <v>41.989376609604605</v>
      </c>
      <c r="Q91">
        <v>4.1683103816793885</v>
      </c>
      <c r="R91">
        <v>2.0009425070688027</v>
      </c>
      <c r="S91">
        <v>4.1464151215121507</v>
      </c>
      <c r="T91">
        <v>0</v>
      </c>
      <c r="U91">
        <v>25.692301559792028</v>
      </c>
      <c r="V91">
        <v>0</v>
      </c>
      <c r="W91">
        <v>2.0008781353135316</v>
      </c>
      <c r="X91">
        <v>10.004646708015267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2.7224999999999997</v>
      </c>
      <c r="AG91">
        <v>0</v>
      </c>
      <c r="AH91">
        <v>0</v>
      </c>
      <c r="AI91">
        <v>0</v>
      </c>
      <c r="AJ91">
        <v>0</v>
      </c>
      <c r="AK91">
        <v>15.883439999999998</v>
      </c>
      <c r="AL91">
        <v>0</v>
      </c>
      <c r="AM91">
        <v>0</v>
      </c>
      <c r="AN91">
        <v>0.57389999999999997</v>
      </c>
      <c r="AO91">
        <v>0</v>
      </c>
      <c r="AP91">
        <v>0.98256642407808004</v>
      </c>
      <c r="AQ91">
        <v>9.5490199999999987</v>
      </c>
      <c r="AR91">
        <v>4.7418000000000005</v>
      </c>
      <c r="AS91">
        <v>4.5396999999999998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295.64688541250115</v>
      </c>
      <c r="DN91">
        <v>10.881826603428692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108.00392897067675</v>
      </c>
      <c r="M92">
        <v>28.233517412374621</v>
      </c>
      <c r="N92">
        <v>36.240069785814605</v>
      </c>
      <c r="O92">
        <v>0</v>
      </c>
      <c r="P92">
        <v>41.989376609604605</v>
      </c>
      <c r="Q92">
        <v>4.1683103816793885</v>
      </c>
      <c r="R92">
        <v>2.0009425070688027</v>
      </c>
      <c r="S92">
        <v>4.0009070796460167</v>
      </c>
      <c r="T92">
        <v>0</v>
      </c>
      <c r="U92">
        <v>25.692301559792028</v>
      </c>
      <c r="V92">
        <v>0</v>
      </c>
      <c r="W92">
        <v>2.0008781353135316</v>
      </c>
      <c r="X92">
        <v>10.004646708015267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2.7224999999999997</v>
      </c>
      <c r="AG92">
        <v>0</v>
      </c>
      <c r="AH92">
        <v>0</v>
      </c>
      <c r="AI92">
        <v>0</v>
      </c>
      <c r="AJ92">
        <v>0</v>
      </c>
      <c r="AK92">
        <v>15.883439999999998</v>
      </c>
      <c r="AL92">
        <v>0</v>
      </c>
      <c r="AM92">
        <v>0</v>
      </c>
      <c r="AN92">
        <v>0.57389999999999997</v>
      </c>
      <c r="AO92">
        <v>0</v>
      </c>
      <c r="AP92">
        <v>0.98256642407808004</v>
      </c>
      <c r="AQ92">
        <v>9.5490199999999987</v>
      </c>
      <c r="AR92">
        <v>4.7418000000000005</v>
      </c>
      <c r="AS92">
        <v>4.5396999999999998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295.50654300909162</v>
      </c>
      <c r="DN92">
        <v>10.876660964972148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108.00392897067675</v>
      </c>
      <c r="M93">
        <v>28.233517412374621</v>
      </c>
      <c r="N93">
        <v>36.240069785814605</v>
      </c>
      <c r="O93">
        <v>0</v>
      </c>
      <c r="P93">
        <v>41.989376609604605</v>
      </c>
      <c r="Q93">
        <v>4.1683103816793885</v>
      </c>
      <c r="R93">
        <v>2.0009425070688027</v>
      </c>
      <c r="S93">
        <v>4.0009070796460167</v>
      </c>
      <c r="T93">
        <v>0</v>
      </c>
      <c r="U93">
        <v>25.692301559792028</v>
      </c>
      <c r="V93">
        <v>0</v>
      </c>
      <c r="W93">
        <v>2.0009322384016257</v>
      </c>
      <c r="X93">
        <v>9.9967106924913782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2.7224999999999997</v>
      </c>
      <c r="AG93">
        <v>0</v>
      </c>
      <c r="AH93">
        <v>0</v>
      </c>
      <c r="AI93">
        <v>0</v>
      </c>
      <c r="AJ93">
        <v>0</v>
      </c>
      <c r="AK93">
        <v>15.883439999999998</v>
      </c>
      <c r="AL93">
        <v>0</v>
      </c>
      <c r="AM93">
        <v>0</v>
      </c>
      <c r="AN93">
        <v>0.57389999999999997</v>
      </c>
      <c r="AO93">
        <v>0</v>
      </c>
      <c r="AP93">
        <v>0.98256642407808004</v>
      </c>
      <c r="AQ93">
        <v>9.5490199999999987</v>
      </c>
      <c r="AR93">
        <v>3.387</v>
      </c>
      <c r="AS93">
        <v>4.5396999999999998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294.19223633324492</v>
      </c>
      <c r="DN93">
        <v>10.828285728382982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108.00392897067675</v>
      </c>
      <c r="M94">
        <v>28.233517412374621</v>
      </c>
      <c r="N94">
        <v>36.240069785814605</v>
      </c>
      <c r="O94">
        <v>0</v>
      </c>
      <c r="P94">
        <v>41.989376609604605</v>
      </c>
      <c r="Q94">
        <v>4.1683103816793885</v>
      </c>
      <c r="R94">
        <v>2.0009425070688027</v>
      </c>
      <c r="S94">
        <v>4.0009070796460167</v>
      </c>
      <c r="T94">
        <v>0</v>
      </c>
      <c r="U94">
        <v>25.692301559792028</v>
      </c>
      <c r="V94">
        <v>0</v>
      </c>
      <c r="W94">
        <v>2.0009322384016257</v>
      </c>
      <c r="X94">
        <v>9.9967106924913782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2.7224999999999997</v>
      </c>
      <c r="AG94">
        <v>0</v>
      </c>
      <c r="AH94">
        <v>0</v>
      </c>
      <c r="AI94">
        <v>0</v>
      </c>
      <c r="AJ94">
        <v>0</v>
      </c>
      <c r="AK94">
        <v>15.883439999999998</v>
      </c>
      <c r="AL94">
        <v>0</v>
      </c>
      <c r="AM94">
        <v>0</v>
      </c>
      <c r="AN94">
        <v>0.57389999999999997</v>
      </c>
      <c r="AO94">
        <v>0</v>
      </c>
      <c r="AP94">
        <v>0.98256642407808004</v>
      </c>
      <c r="AQ94">
        <v>9.5490199999999987</v>
      </c>
      <c r="AR94">
        <v>3.387</v>
      </c>
      <c r="AS94">
        <v>4.5396999999999998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294.19223633324492</v>
      </c>
      <c r="DN94">
        <v>10.828285728382982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108.00392897067675</v>
      </c>
      <c r="M95">
        <v>28.233517412374621</v>
      </c>
      <c r="N95">
        <v>36.240069785814605</v>
      </c>
      <c r="O95">
        <v>0</v>
      </c>
      <c r="P95">
        <v>41.989376609604605</v>
      </c>
      <c r="Q95">
        <v>4.1683103816793885</v>
      </c>
      <c r="R95">
        <v>2.0009425070688027</v>
      </c>
      <c r="S95">
        <v>4.0009070796460167</v>
      </c>
      <c r="T95">
        <v>0</v>
      </c>
      <c r="U95">
        <v>25.692301559792028</v>
      </c>
      <c r="V95">
        <v>0</v>
      </c>
      <c r="W95">
        <v>2.0013966471527409</v>
      </c>
      <c r="X95">
        <v>9.9967106924913782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2.7224999999999997</v>
      </c>
      <c r="AG95">
        <v>0</v>
      </c>
      <c r="AH95">
        <v>0</v>
      </c>
      <c r="AI95">
        <v>0</v>
      </c>
      <c r="AJ95">
        <v>0</v>
      </c>
      <c r="AK95">
        <v>15.883439999999998</v>
      </c>
      <c r="AL95">
        <v>0</v>
      </c>
      <c r="AM95">
        <v>0</v>
      </c>
      <c r="AN95">
        <v>0.57389999999999997</v>
      </c>
      <c r="AO95">
        <v>0</v>
      </c>
      <c r="AP95">
        <v>0.98256642407808004</v>
      </c>
      <c r="AQ95">
        <v>9.5490199999999987</v>
      </c>
      <c r="AR95">
        <v>5.4192000000000018</v>
      </c>
      <c r="AS95">
        <v>4.5396999999999998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296.15274115081752</v>
      </c>
      <c r="DN95">
        <v>10.900445319561525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108.00392897067675</v>
      </c>
      <c r="M96">
        <v>28.233517412374621</v>
      </c>
      <c r="N96">
        <v>36.240069785814605</v>
      </c>
      <c r="O96">
        <v>0</v>
      </c>
      <c r="P96">
        <v>41.989376609604605</v>
      </c>
      <c r="Q96">
        <v>4.1683103816793885</v>
      </c>
      <c r="R96">
        <v>2.0009425070688027</v>
      </c>
      <c r="S96">
        <v>4.0009070796460167</v>
      </c>
      <c r="T96">
        <v>0</v>
      </c>
      <c r="U96">
        <v>25.692301559792028</v>
      </c>
      <c r="V96">
        <v>0</v>
      </c>
      <c r="W96">
        <v>2.0015565243179125</v>
      </c>
      <c r="X96">
        <v>9.9967106924913782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2.7224999999999997</v>
      </c>
      <c r="AG96">
        <v>0</v>
      </c>
      <c r="AH96">
        <v>0</v>
      </c>
      <c r="AI96">
        <v>0</v>
      </c>
      <c r="AJ96">
        <v>0</v>
      </c>
      <c r="AK96">
        <v>15.883439999999998</v>
      </c>
      <c r="AL96">
        <v>0</v>
      </c>
      <c r="AM96">
        <v>0</v>
      </c>
      <c r="AN96">
        <v>0.57389999999999997</v>
      </c>
      <c r="AO96">
        <v>0</v>
      </c>
      <c r="AP96">
        <v>0.98256642407808004</v>
      </c>
      <c r="AQ96">
        <v>9.5490199999999987</v>
      </c>
      <c r="AR96">
        <v>5.4192000000000018</v>
      </c>
      <c r="AS96">
        <v>4.5396999999999998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296.15289535293124</v>
      </c>
      <c r="DN96">
        <v>10.900450994612994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108.00392897067675</v>
      </c>
      <c r="M97">
        <v>28.233517412374621</v>
      </c>
      <c r="N97">
        <v>36.240069785814605</v>
      </c>
      <c r="O97">
        <v>0</v>
      </c>
      <c r="P97">
        <v>41.989376609604605</v>
      </c>
      <c r="Q97">
        <v>4.1683103816793885</v>
      </c>
      <c r="R97">
        <v>2.0009425070688027</v>
      </c>
      <c r="S97">
        <v>4.0009070796460167</v>
      </c>
      <c r="T97">
        <v>0</v>
      </c>
      <c r="U97">
        <v>25.692301559792028</v>
      </c>
      <c r="V97">
        <v>0</v>
      </c>
      <c r="W97">
        <v>2.0015565243179125</v>
      </c>
      <c r="X97">
        <v>9.9967106924913782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2.7224999999999997</v>
      </c>
      <c r="AG97">
        <v>0</v>
      </c>
      <c r="AH97">
        <v>0</v>
      </c>
      <c r="AI97">
        <v>0</v>
      </c>
      <c r="AJ97">
        <v>0</v>
      </c>
      <c r="AK97">
        <v>15.883439999999998</v>
      </c>
      <c r="AL97">
        <v>0</v>
      </c>
      <c r="AM97">
        <v>0</v>
      </c>
      <c r="AN97">
        <v>0.57389999999999997</v>
      </c>
      <c r="AO97">
        <v>0</v>
      </c>
      <c r="AP97">
        <v>0.98256642407808004</v>
      </c>
      <c r="AQ97">
        <v>9.5490199999999987</v>
      </c>
      <c r="AR97">
        <v>5.0805000000000007</v>
      </c>
      <c r="AS97">
        <v>4.5396999999999998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295.82621920293127</v>
      </c>
      <c r="DN97">
        <v>10.888427144612994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108.00392897067675</v>
      </c>
      <c r="M98">
        <v>28.233517412374621</v>
      </c>
      <c r="N98">
        <v>36.240069785814605</v>
      </c>
      <c r="O98">
        <v>0</v>
      </c>
      <c r="P98">
        <v>41.989376609604605</v>
      </c>
      <c r="Q98">
        <v>4.1683103816793885</v>
      </c>
      <c r="R98">
        <v>2.0009425070688027</v>
      </c>
      <c r="S98">
        <v>4.0009070796460167</v>
      </c>
      <c r="T98">
        <v>0</v>
      </c>
      <c r="U98">
        <v>25.692301559792028</v>
      </c>
      <c r="V98">
        <v>0</v>
      </c>
      <c r="W98">
        <v>2.0015565243179125</v>
      </c>
      <c r="X98">
        <v>9.9967106924913782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2.7224999999999997</v>
      </c>
      <c r="AG98">
        <v>0</v>
      </c>
      <c r="AH98">
        <v>0</v>
      </c>
      <c r="AI98">
        <v>0</v>
      </c>
      <c r="AJ98">
        <v>0</v>
      </c>
      <c r="AK98">
        <v>15.883439999999998</v>
      </c>
      <c r="AL98">
        <v>0</v>
      </c>
      <c r="AM98">
        <v>0</v>
      </c>
      <c r="AN98">
        <v>0.57389999999999997</v>
      </c>
      <c r="AO98">
        <v>0</v>
      </c>
      <c r="AP98">
        <v>0.98256642407808004</v>
      </c>
      <c r="AQ98">
        <v>9.5490199999999987</v>
      </c>
      <c r="AR98">
        <v>3.387</v>
      </c>
      <c r="AS98">
        <v>4.5396999999999998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294.19283845293126</v>
      </c>
      <c r="DN98">
        <v>10.828307894612992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6.7781091898053026E-3</v>
      </c>
      <c r="L99">
        <f t="shared" si="2"/>
        <v>2.5770490595070563</v>
      </c>
      <c r="M99">
        <f t="shared" si="2"/>
        <v>0.67760441789699</v>
      </c>
      <c r="N99">
        <f t="shared" si="2"/>
        <v>0.86976167485955125</v>
      </c>
      <c r="O99">
        <f t="shared" si="2"/>
        <v>0</v>
      </c>
      <c r="P99">
        <f t="shared" si="2"/>
        <v>1.0077450386305116</v>
      </c>
      <c r="Q99">
        <f t="shared" si="2"/>
        <v>4.8691838223442065E-2</v>
      </c>
      <c r="R99">
        <f t="shared" si="2"/>
        <v>5.9853899301736513E-2</v>
      </c>
      <c r="S99">
        <f t="shared" si="2"/>
        <v>5.8358343910323705E-2</v>
      </c>
      <c r="T99">
        <f t="shared" si="2"/>
        <v>0</v>
      </c>
      <c r="U99">
        <f t="shared" si="2"/>
        <v>0.58077370642352477</v>
      </c>
      <c r="V99">
        <f t="shared" si="2"/>
        <v>1.7603528147008572E-2</v>
      </c>
      <c r="W99">
        <f t="shared" si="2"/>
        <v>0.15249886382020383</v>
      </c>
      <c r="X99">
        <f t="shared" si="2"/>
        <v>0.42598770551774379</v>
      </c>
      <c r="Y99">
        <f t="shared" si="2"/>
        <v>0</v>
      </c>
      <c r="Z99">
        <f t="shared" si="2"/>
        <v>1.8018450000000002E-2</v>
      </c>
      <c r="AA99">
        <f t="shared" si="2"/>
        <v>4.1207083608617155E-2</v>
      </c>
      <c r="AB99">
        <f t="shared" si="2"/>
        <v>6.2634259999999997E-2</v>
      </c>
      <c r="AC99">
        <f t="shared" si="2"/>
        <v>1.4406085750000002E-2</v>
      </c>
      <c r="AD99">
        <f t="shared" si="2"/>
        <v>5.0181003599999996E-2</v>
      </c>
      <c r="AE99">
        <f t="shared" si="2"/>
        <v>0.16556429759999974</v>
      </c>
      <c r="AF99">
        <f t="shared" si="2"/>
        <v>8.8783750000000022E-2</v>
      </c>
      <c r="AG99">
        <f t="shared" si="2"/>
        <v>0</v>
      </c>
      <c r="AH99">
        <f t="shared" si="2"/>
        <v>0.27594762849999999</v>
      </c>
      <c r="AI99">
        <f t="shared" si="2"/>
        <v>2.4187123799999998E-2</v>
      </c>
      <c r="AJ99">
        <f t="shared" si="2"/>
        <v>0</v>
      </c>
      <c r="AK99">
        <f t="shared" si="2"/>
        <v>0.38120256000000013</v>
      </c>
      <c r="AL99">
        <f t="shared" si="2"/>
        <v>0</v>
      </c>
      <c r="AM99">
        <f t="shared" si="2"/>
        <v>2.0442637999999996E-2</v>
      </c>
      <c r="AN99">
        <f t="shared" si="2"/>
        <v>1.3773600000000007E-2</v>
      </c>
      <c r="AO99">
        <f t="shared" si="2"/>
        <v>0</v>
      </c>
      <c r="AP99">
        <f t="shared" si="2"/>
        <v>3.7650373264393529E-2</v>
      </c>
      <c r="AQ99">
        <f t="shared" si="2"/>
        <v>0.1668179000000001</v>
      </c>
      <c r="AR99">
        <f t="shared" si="2"/>
        <v>0.11744422500000003</v>
      </c>
      <c r="AS99">
        <f t="shared" si="2"/>
        <v>0.10356706499999993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7.7782401397596681</v>
      </c>
      <c r="DN99">
        <f t="shared" si="3"/>
        <v>0.28629408979124615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59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56.91</v>
      </c>
      <c r="DN3">
        <v>2.0900000000000034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58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55.94</v>
      </c>
      <c r="DN4">
        <v>2.0600000000000023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56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54.01</v>
      </c>
      <c r="DN5">
        <v>1.990000000000002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55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53.05</v>
      </c>
      <c r="DN6">
        <v>1.9500000000000028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53.05</v>
      </c>
      <c r="DN7">
        <v>1.9500000000000028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53.05</v>
      </c>
      <c r="DN8">
        <v>1.9500000000000028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53.999999999999993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52.08</v>
      </c>
      <c r="DN9">
        <v>1.9199999999999946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52.999999999999993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51.12</v>
      </c>
      <c r="DN10">
        <v>1.8799999999999955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51.999999999999993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50.15</v>
      </c>
      <c r="DN11">
        <v>1.8499999999999943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49.19</v>
      </c>
      <c r="DN12">
        <v>1.8100000000000023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51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49.19</v>
      </c>
      <c r="DN13">
        <v>1.8100000000000023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49.19</v>
      </c>
      <c r="DN14">
        <v>1.8100000000000023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51.999999999999993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50.15</v>
      </c>
      <c r="DN15">
        <v>1.8499999999999943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49.19</v>
      </c>
      <c r="DN16">
        <v>1.8100000000000023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51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49.19</v>
      </c>
      <c r="DN17">
        <v>1.8100000000000023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51.999999999999993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50.15</v>
      </c>
      <c r="DN18">
        <v>1.8499999999999943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49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47.26</v>
      </c>
      <c r="DN19">
        <v>1.740000000000002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49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47.26</v>
      </c>
      <c r="DN20">
        <v>1.740000000000002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51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49.19</v>
      </c>
      <c r="DN21">
        <v>1.8100000000000023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52.999999999999993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51.12</v>
      </c>
      <c r="DN22">
        <v>1.8799999999999955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53.999999999999993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52.08</v>
      </c>
      <c r="DN23">
        <v>1.9199999999999946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56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54.01</v>
      </c>
      <c r="DN24">
        <v>1.990000000000002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58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55.94</v>
      </c>
      <c r="DN25">
        <v>2.0600000000000023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61.000000000000007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58.83</v>
      </c>
      <c r="DN26">
        <v>2.1700000000000088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66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63.66</v>
      </c>
      <c r="DN27">
        <v>2.3400000000000034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71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68.48</v>
      </c>
      <c r="DN28">
        <v>2.519999999999996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71.37</v>
      </c>
      <c r="DN29">
        <v>2.6299999999999955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79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76.2</v>
      </c>
      <c r="DN30">
        <v>2.7999999999999972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84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81.02</v>
      </c>
      <c r="DN31">
        <v>2.980000000000004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84.88</v>
      </c>
      <c r="DN32">
        <v>3.1200000000000045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92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88.73</v>
      </c>
      <c r="DN33">
        <v>3.269999999999996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94.52</v>
      </c>
      <c r="DN34">
        <v>3.480000000000004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98.38</v>
      </c>
      <c r="DN35">
        <v>3.6200000000000045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108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104.17</v>
      </c>
      <c r="DN36">
        <v>3.8299999999999983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109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105.13</v>
      </c>
      <c r="DN37">
        <v>3.8700000000000045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119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114.78</v>
      </c>
      <c r="DN38">
        <v>4.2199999999999989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119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114.78</v>
      </c>
      <c r="DN39">
        <v>4.2199999999999989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102.67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99.03</v>
      </c>
      <c r="DN40">
        <v>3.6400000000000006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103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99.34</v>
      </c>
      <c r="DN41">
        <v>3.6599999999999966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103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99.34</v>
      </c>
      <c r="DN42">
        <v>3.6599999999999966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108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104.17</v>
      </c>
      <c r="DN43">
        <v>3.8299999999999983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110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106.1</v>
      </c>
      <c r="DN44">
        <v>3.9000000000000057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110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106.1</v>
      </c>
      <c r="DN45">
        <v>3.9000000000000057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111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107.06</v>
      </c>
      <c r="DN46">
        <v>3.9399999999999977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110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106.1</v>
      </c>
      <c r="DN47">
        <v>3.9000000000000057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111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107.06</v>
      </c>
      <c r="DN48">
        <v>3.9399999999999977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110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106.1</v>
      </c>
      <c r="DN49">
        <v>3.9000000000000057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109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105.13</v>
      </c>
      <c r="DN50">
        <v>3.8700000000000045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110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106.1</v>
      </c>
      <c r="DN51">
        <v>3.9000000000000057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109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105.13</v>
      </c>
      <c r="DN52">
        <v>3.8700000000000045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110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106.1</v>
      </c>
      <c r="DN53">
        <v>3.9000000000000057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111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107.06</v>
      </c>
      <c r="DN54">
        <v>3.9399999999999977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110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106.1</v>
      </c>
      <c r="DN55">
        <v>3.9000000000000057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108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104.17</v>
      </c>
      <c r="DN56">
        <v>3.8299999999999983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105.99999999999999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102.24</v>
      </c>
      <c r="DN57">
        <v>3.7599999999999909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104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100.31</v>
      </c>
      <c r="DN58">
        <v>3.6899999999999977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103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99.34</v>
      </c>
      <c r="DN59">
        <v>3.6599999999999966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104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100.31</v>
      </c>
      <c r="DN60">
        <v>3.6899999999999977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105.00000000000001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101.27</v>
      </c>
      <c r="DN61">
        <v>3.7300000000000182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104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100.31</v>
      </c>
      <c r="DN62">
        <v>3.6899999999999977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105.00000000000001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101.27</v>
      </c>
      <c r="DN63">
        <v>3.7300000000000182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104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100.31</v>
      </c>
      <c r="DN64">
        <v>3.6899999999999977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105.00000000000001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101.27</v>
      </c>
      <c r="DN65">
        <v>3.7300000000000182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104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100.31</v>
      </c>
      <c r="DN66">
        <v>3.6899999999999977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103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99.34</v>
      </c>
      <c r="DN67">
        <v>3.6599999999999966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102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98.38</v>
      </c>
      <c r="DN68">
        <v>3.6200000000000045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103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99.34</v>
      </c>
      <c r="DN69">
        <v>3.6599999999999966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108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104.17</v>
      </c>
      <c r="DN70">
        <v>3.8299999999999983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121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116.7</v>
      </c>
      <c r="DN71">
        <v>4.2999999999999972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121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116.7</v>
      </c>
      <c r="DN72">
        <v>4.2999999999999972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121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116.7</v>
      </c>
      <c r="DN73">
        <v>4.2999999999999972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120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115.74</v>
      </c>
      <c r="DN74">
        <v>4.2600000000000051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119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114.78</v>
      </c>
      <c r="DN75">
        <v>4.2199999999999989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116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111.88</v>
      </c>
      <c r="DN76">
        <v>4.1200000000000045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114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109.95</v>
      </c>
      <c r="DN77">
        <v>4.0499999999999972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112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108.02</v>
      </c>
      <c r="DN78">
        <v>3.980000000000004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108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104.17</v>
      </c>
      <c r="DN79">
        <v>3.8299999999999983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104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100.31</v>
      </c>
      <c r="DN80">
        <v>3.6899999999999977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103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99.34</v>
      </c>
      <c r="DN81">
        <v>3.6599999999999966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99.000000000000014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95.49</v>
      </c>
      <c r="DN82">
        <v>3.5100000000000193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95.999999999999986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92.59</v>
      </c>
      <c r="DN83">
        <v>3.4099999999999824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90.66</v>
      </c>
      <c r="DN84">
        <v>3.3400000000000034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89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85.84</v>
      </c>
      <c r="DN85">
        <v>3.1599999999999966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88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84.88</v>
      </c>
      <c r="DN86">
        <v>3.1200000000000045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81.02</v>
      </c>
      <c r="DN87">
        <v>2.980000000000004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79.09</v>
      </c>
      <c r="DN88">
        <v>2.9099999999999966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79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76.2</v>
      </c>
      <c r="DN89">
        <v>2.7999999999999972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78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75.23</v>
      </c>
      <c r="DN90">
        <v>2.769999999999996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71.37</v>
      </c>
      <c r="DN91">
        <v>2.6299999999999955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69.44</v>
      </c>
      <c r="DN92">
        <v>2.5600000000000023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67.52</v>
      </c>
      <c r="DN93">
        <v>2.480000000000004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69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66.55</v>
      </c>
      <c r="DN94">
        <v>2.4500000000000028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67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64.62</v>
      </c>
      <c r="DN95">
        <v>2.3799999999999955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66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63.66</v>
      </c>
      <c r="DN96">
        <v>2.3400000000000034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61.73</v>
      </c>
      <c r="DN97">
        <v>2.2700000000000031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62.999999999999993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60.76</v>
      </c>
      <c r="DN98">
        <v>2.2399999999999949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2.0986674999999999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2.0241750000000009</v>
      </c>
      <c r="DN99">
        <f t="shared" si="3"/>
        <v>7.4492500000000003E-2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5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20.000038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19.290037000000002</v>
      </c>
      <c r="DN3">
        <v>0.71000099999999833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20.000038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19.290037000000002</v>
      </c>
      <c r="DN4">
        <v>0.71000099999999833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18.602084999999999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17.941711000000002</v>
      </c>
      <c r="DN5">
        <v>0.66037399999999735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19.437615000000001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18.747579999999999</v>
      </c>
      <c r="DN6">
        <v>0.69003500000000173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19.223479000000001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18.541045</v>
      </c>
      <c r="DN7">
        <v>0.68243400000000065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18.056809999999999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17.415793000000001</v>
      </c>
      <c r="DN8">
        <v>0.64101699999999795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16.951308000000001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16.349537000000002</v>
      </c>
      <c r="DN9">
        <v>0.60177099999999939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17.585039999999999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16.960771000000001</v>
      </c>
      <c r="DN10">
        <v>0.62426899999999819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15.654358999999999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15.098629000000001</v>
      </c>
      <c r="DN11">
        <v>0.55572999999999873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16.041958999999999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15.472469</v>
      </c>
      <c r="DN12">
        <v>0.56948999999999828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15.656031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15.100242</v>
      </c>
      <c r="DN13">
        <v>0.55578900000000075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16.670358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16.07856</v>
      </c>
      <c r="DN14">
        <v>0.59179800000000071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16.864941999999999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16.266237</v>
      </c>
      <c r="DN15">
        <v>0.59870499999999893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17.981632000000001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17.343284000000001</v>
      </c>
      <c r="DN16">
        <v>0.63834800000000058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17.006620000000002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16.402885000000001</v>
      </c>
      <c r="DN17">
        <v>0.60373500000000035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16.106262000000001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15.53449</v>
      </c>
      <c r="DN18">
        <v>0.57177200000000106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18.378806000000001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17.726358000000001</v>
      </c>
      <c r="DN19">
        <v>0.65244799999999969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20.000038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19.290037000000002</v>
      </c>
      <c r="DN20">
        <v>0.71000099999999833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20.000038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19.290037000000002</v>
      </c>
      <c r="DN21">
        <v>0.71000099999999833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20.000038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19.290037000000002</v>
      </c>
      <c r="DN22">
        <v>0.71000099999999833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20.000038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19.290037000000002</v>
      </c>
      <c r="DN23">
        <v>0.71000099999999833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20.000038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19.290037000000002</v>
      </c>
      <c r="DN24">
        <v>0.71000099999999833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20.000038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19.290037000000002</v>
      </c>
      <c r="DN25">
        <v>0.71000099999999833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20.000038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19.290037000000002</v>
      </c>
      <c r="DN26">
        <v>0.71000099999999833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20.000038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19.290037000000002</v>
      </c>
      <c r="DN27">
        <v>0.71000099999999833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20.000038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19.290037000000002</v>
      </c>
      <c r="DN28">
        <v>0.71000099999999833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20.000038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19.290037000000002</v>
      </c>
      <c r="DN29">
        <v>0.71000099999999833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20.000038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19.290037000000002</v>
      </c>
      <c r="DN30">
        <v>0.71000099999999833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20.000038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19.290037000000002</v>
      </c>
      <c r="DN31">
        <v>0.71000099999999833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20.000038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19.290037000000002</v>
      </c>
      <c r="DN32">
        <v>0.71000099999999833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20.000038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19.290037000000002</v>
      </c>
      <c r="DN33">
        <v>0.71000099999999833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20.000038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19.290037000000002</v>
      </c>
      <c r="DN34">
        <v>0.71000099999999833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20.000038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19.290037000000002</v>
      </c>
      <c r="DN35">
        <v>0.71000099999999833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20.000038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19.290037000000002</v>
      </c>
      <c r="DN36">
        <v>0.71000099999999833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20.000038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19.290037000000002</v>
      </c>
      <c r="DN37">
        <v>0.71000099999999833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20.000038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19.290037000000002</v>
      </c>
      <c r="DN38">
        <v>0.71000099999999833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20.000038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19.290037000000002</v>
      </c>
      <c r="DN39">
        <v>0.71000099999999833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20.000038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19.290037000000002</v>
      </c>
      <c r="DN40">
        <v>0.71000099999999833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20.000038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19.290037000000002</v>
      </c>
      <c r="DN41">
        <v>0.71000099999999833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20.000038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19.290037000000002</v>
      </c>
      <c r="DN42">
        <v>0.71000099999999833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20.000038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19.290037000000002</v>
      </c>
      <c r="DN43">
        <v>0.71000099999999833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20.000038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19.290037000000002</v>
      </c>
      <c r="DN44">
        <v>0.71000099999999833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20.000038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19.290037000000002</v>
      </c>
      <c r="DN45">
        <v>0.71000099999999833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20.000038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19.290037000000002</v>
      </c>
      <c r="DN46">
        <v>0.71000099999999833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20.000038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19.290037000000002</v>
      </c>
      <c r="DN47">
        <v>0.71000099999999833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19.600832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18.905002</v>
      </c>
      <c r="DN48">
        <v>0.69583000000000084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19.321137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18.635237</v>
      </c>
      <c r="DN49">
        <v>0.68590000000000018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20.000038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19.290037000000002</v>
      </c>
      <c r="DN50">
        <v>0.71000099999999833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20.000038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19.290037000000002</v>
      </c>
      <c r="DN51">
        <v>0.71000099999999833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20.000038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19.290037000000002</v>
      </c>
      <c r="DN52">
        <v>0.71000099999999833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20.000038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19.290037000000002</v>
      </c>
      <c r="DN53">
        <v>0.71000099999999833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20.000038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19.290037000000002</v>
      </c>
      <c r="DN54">
        <v>0.71000099999999833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20.000038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19.290037000000002</v>
      </c>
      <c r="DN55">
        <v>0.71000099999999833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20.000038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19.290037000000002</v>
      </c>
      <c r="DN56">
        <v>0.71000099999999833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20.000038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19.290037000000002</v>
      </c>
      <c r="DN57">
        <v>0.71000099999999833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20.000038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19.290037000000002</v>
      </c>
      <c r="DN58">
        <v>0.71000099999999833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20.000038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19.290037000000002</v>
      </c>
      <c r="DN59">
        <v>0.71000099999999833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20.000038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19.290037000000002</v>
      </c>
      <c r="DN60">
        <v>0.71000099999999833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20.000038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19.290037000000002</v>
      </c>
      <c r="DN61">
        <v>0.71000099999999833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20.000038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19.290037000000002</v>
      </c>
      <c r="DN62">
        <v>0.71000099999999833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20.000038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19.290037000000002</v>
      </c>
      <c r="DN63">
        <v>0.71000099999999833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20.000038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19.290037000000002</v>
      </c>
      <c r="DN64">
        <v>0.71000099999999833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20.000038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19.290037000000002</v>
      </c>
      <c r="DN65">
        <v>0.71000099999999833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20.000038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19.290037000000002</v>
      </c>
      <c r="DN66">
        <v>0.71000099999999833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20.000038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19.290037000000002</v>
      </c>
      <c r="DN67">
        <v>0.71000099999999833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20.000038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19.290037000000002</v>
      </c>
      <c r="DN68">
        <v>0.71000099999999833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20.000038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19.290037000000002</v>
      </c>
      <c r="DN69">
        <v>0.71000099999999833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20.000038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19.290037000000002</v>
      </c>
      <c r="DN70">
        <v>0.71000099999999833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20.000038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19.290037000000002</v>
      </c>
      <c r="DN71">
        <v>0.71000099999999833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20.000038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19.290037000000002</v>
      </c>
      <c r="DN72">
        <v>0.71000099999999833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20.000038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19.290037000000002</v>
      </c>
      <c r="DN73">
        <v>0.71000099999999833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20.000038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19.290037000000002</v>
      </c>
      <c r="DN74">
        <v>0.71000099999999833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20.000038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19.290037000000002</v>
      </c>
      <c r="DN75">
        <v>0.71000099999999833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20.000038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19.290037000000002</v>
      </c>
      <c r="DN76">
        <v>0.71000099999999833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20.000038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19.290037000000002</v>
      </c>
      <c r="DN77">
        <v>0.71000099999999833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20.000038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19.290037000000002</v>
      </c>
      <c r="DN78">
        <v>0.71000099999999833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20.000038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19.290037000000002</v>
      </c>
      <c r="DN79">
        <v>0.71000099999999833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20.000038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19.290037000000002</v>
      </c>
      <c r="DN80">
        <v>0.71000099999999833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20.000038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19.290037000000002</v>
      </c>
      <c r="DN81">
        <v>0.71000099999999833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20.000038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19.290037000000002</v>
      </c>
      <c r="DN82">
        <v>0.71000099999999833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20.000038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19.290037000000002</v>
      </c>
      <c r="DN83">
        <v>0.71000099999999833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20.000038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19.290037000000002</v>
      </c>
      <c r="DN84">
        <v>0.71000099999999833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20.000038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19.290037000000002</v>
      </c>
      <c r="DN85">
        <v>0.71000099999999833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20.000038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19.290037000000002</v>
      </c>
      <c r="DN86">
        <v>0.71000099999999833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20.000038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19.290037000000002</v>
      </c>
      <c r="DN87">
        <v>0.71000099999999833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20.000038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19.290037000000002</v>
      </c>
      <c r="DN88">
        <v>0.71000099999999833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20.000038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19.290037000000002</v>
      </c>
      <c r="DN89">
        <v>0.71000099999999833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20.000038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19.290037000000002</v>
      </c>
      <c r="DN90">
        <v>0.71000099999999833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20.000038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19.290037000000002</v>
      </c>
      <c r="DN91">
        <v>0.71000099999999833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20.000038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19.290037000000002</v>
      </c>
      <c r="DN92">
        <v>0.71000099999999833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20.000038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19.290037000000002</v>
      </c>
      <c r="DN93">
        <v>0.71000099999999833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20.000038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19.290037000000002</v>
      </c>
      <c r="DN94">
        <v>0.71000099999999833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20.000038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19.290037000000002</v>
      </c>
      <c r="DN95">
        <v>0.71000099999999833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20.000038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19.290037000000002</v>
      </c>
      <c r="DN96">
        <v>0.71000099999999833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19.461663999999999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18.770775</v>
      </c>
      <c r="DN97">
        <v>0.69088899999999853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19.827202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19.123335999999998</v>
      </c>
      <c r="DN98">
        <v>0.70386600000000143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0.46960776674999916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0.45293669749999971</v>
      </c>
      <c r="DN99">
        <f t="shared" si="3"/>
        <v>1.6671069249999965E-2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45244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135.03</v>
      </c>
      <c r="L3" s="196">
        <v>1.93</v>
      </c>
      <c r="M3" s="196">
        <v>61.5</v>
      </c>
      <c r="N3" s="196">
        <v>50.04</v>
      </c>
      <c r="O3" s="196">
        <v>70.69</v>
      </c>
      <c r="P3" s="196">
        <v>26.09</v>
      </c>
      <c r="Q3" s="196">
        <v>0</v>
      </c>
      <c r="R3" s="196">
        <v>4.82</v>
      </c>
      <c r="S3" s="196">
        <v>0</v>
      </c>
      <c r="T3" s="196">
        <v>0</v>
      </c>
      <c r="U3" s="196">
        <v>49.92</v>
      </c>
      <c r="V3" s="196">
        <v>2.9</v>
      </c>
      <c r="W3" s="196">
        <v>4.82</v>
      </c>
      <c r="X3" s="196">
        <v>41.65</v>
      </c>
      <c r="Y3" s="196">
        <v>0</v>
      </c>
      <c r="Z3">
        <v>0</v>
      </c>
      <c r="AA3" s="196">
        <v>13.45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96.45</v>
      </c>
      <c r="AQ3" s="196">
        <v>14.47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135.03</v>
      </c>
      <c r="L4" s="196">
        <v>1.93</v>
      </c>
      <c r="M4" s="196">
        <v>61.5</v>
      </c>
      <c r="N4" s="196">
        <v>50.04</v>
      </c>
      <c r="O4" s="196">
        <v>70.69</v>
      </c>
      <c r="P4" s="196">
        <v>26.09</v>
      </c>
      <c r="Q4" s="196">
        <v>0</v>
      </c>
      <c r="R4" s="196">
        <v>4.82</v>
      </c>
      <c r="S4" s="196">
        <v>0</v>
      </c>
      <c r="T4" s="196">
        <v>0</v>
      </c>
      <c r="U4" s="196">
        <v>49.92</v>
      </c>
      <c r="V4" s="196">
        <v>2.9</v>
      </c>
      <c r="W4" s="196">
        <v>4.82</v>
      </c>
      <c r="X4" s="196">
        <v>41.65</v>
      </c>
      <c r="Y4" s="196">
        <v>0</v>
      </c>
      <c r="Z4">
        <v>0</v>
      </c>
      <c r="AA4" s="196">
        <v>13.45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77.16</v>
      </c>
      <c r="AQ4" s="196">
        <v>14.47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135.03</v>
      </c>
      <c r="L5" s="196">
        <v>1.93</v>
      </c>
      <c r="M5" s="196">
        <v>61.5</v>
      </c>
      <c r="N5" s="196">
        <v>50.04</v>
      </c>
      <c r="O5" s="196">
        <v>70.69</v>
      </c>
      <c r="P5" s="196">
        <v>26.09</v>
      </c>
      <c r="Q5" s="196">
        <v>0</v>
      </c>
      <c r="R5" s="196">
        <v>4.82</v>
      </c>
      <c r="S5" s="196">
        <v>0</v>
      </c>
      <c r="T5" s="196">
        <v>0</v>
      </c>
      <c r="U5" s="196">
        <v>49.92</v>
      </c>
      <c r="V5" s="196">
        <v>2.9</v>
      </c>
      <c r="W5" s="196">
        <v>4.82</v>
      </c>
      <c r="X5" s="196">
        <v>41.83</v>
      </c>
      <c r="Y5" s="196">
        <v>0</v>
      </c>
      <c r="Z5">
        <v>0</v>
      </c>
      <c r="AA5" s="196">
        <v>13.45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77.16</v>
      </c>
      <c r="AQ5" s="196">
        <v>14.47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135.03</v>
      </c>
      <c r="L6" s="196">
        <v>1.93</v>
      </c>
      <c r="M6" s="196">
        <v>61.5</v>
      </c>
      <c r="N6" s="196">
        <v>50.04</v>
      </c>
      <c r="O6" s="196">
        <v>70.69</v>
      </c>
      <c r="P6" s="196">
        <v>26.09</v>
      </c>
      <c r="Q6" s="196">
        <v>0</v>
      </c>
      <c r="R6" s="196">
        <v>4.82</v>
      </c>
      <c r="S6" s="196">
        <v>0</v>
      </c>
      <c r="T6" s="196">
        <v>0</v>
      </c>
      <c r="U6" s="196">
        <v>49.92</v>
      </c>
      <c r="V6" s="196">
        <v>2.9</v>
      </c>
      <c r="W6" s="196">
        <v>4.82</v>
      </c>
      <c r="X6" s="196">
        <v>41.66</v>
      </c>
      <c r="Y6" s="196">
        <v>0</v>
      </c>
      <c r="Z6">
        <v>0</v>
      </c>
      <c r="AA6" s="196">
        <v>13.45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62.69</v>
      </c>
      <c r="AQ6" s="196">
        <v>14.47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135.03</v>
      </c>
      <c r="L7" s="196">
        <v>1.93</v>
      </c>
      <c r="M7" s="196">
        <v>61.5</v>
      </c>
      <c r="N7" s="196">
        <v>50.04</v>
      </c>
      <c r="O7" s="196">
        <v>70.69</v>
      </c>
      <c r="P7" s="196">
        <v>26.09</v>
      </c>
      <c r="Q7" s="196">
        <v>0</v>
      </c>
      <c r="R7" s="196">
        <v>4.82</v>
      </c>
      <c r="S7" s="196">
        <v>0</v>
      </c>
      <c r="T7" s="196">
        <v>0</v>
      </c>
      <c r="U7" s="196">
        <v>49.92</v>
      </c>
      <c r="V7" s="196">
        <v>2.9</v>
      </c>
      <c r="W7" s="196">
        <v>4.82</v>
      </c>
      <c r="X7" s="196">
        <v>28.93</v>
      </c>
      <c r="Y7" s="196">
        <v>0</v>
      </c>
      <c r="Z7">
        <v>0</v>
      </c>
      <c r="AA7" s="196">
        <v>13.45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57.87</v>
      </c>
      <c r="AQ7" s="196">
        <v>14.47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135.03</v>
      </c>
      <c r="L8" s="196">
        <v>1.93</v>
      </c>
      <c r="M8" s="196">
        <v>61.5</v>
      </c>
      <c r="N8" s="196">
        <v>50.04</v>
      </c>
      <c r="O8" s="196">
        <v>70.69</v>
      </c>
      <c r="P8" s="196">
        <v>26.09</v>
      </c>
      <c r="Q8" s="196">
        <v>0</v>
      </c>
      <c r="R8" s="196">
        <v>4.82</v>
      </c>
      <c r="S8" s="196">
        <v>0</v>
      </c>
      <c r="T8" s="196">
        <v>0</v>
      </c>
      <c r="U8" s="196">
        <v>49.92</v>
      </c>
      <c r="V8" s="196">
        <v>2.9</v>
      </c>
      <c r="W8" s="196">
        <v>4.82</v>
      </c>
      <c r="X8" s="196">
        <v>14.47</v>
      </c>
      <c r="Y8" s="196">
        <v>0</v>
      </c>
      <c r="Z8">
        <v>0</v>
      </c>
      <c r="AA8" s="196">
        <v>13.45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57.87</v>
      </c>
      <c r="AQ8" s="196">
        <v>14.47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135.03</v>
      </c>
      <c r="L9" s="196">
        <v>1.93</v>
      </c>
      <c r="M9" s="196">
        <v>61.5</v>
      </c>
      <c r="N9" s="196">
        <v>50.04</v>
      </c>
      <c r="O9" s="196">
        <v>70.69</v>
      </c>
      <c r="P9" s="196">
        <v>26.09</v>
      </c>
      <c r="Q9" s="196">
        <v>0</v>
      </c>
      <c r="R9" s="196">
        <v>4.82</v>
      </c>
      <c r="S9" s="196">
        <v>0</v>
      </c>
      <c r="T9" s="196">
        <v>0</v>
      </c>
      <c r="U9" s="196">
        <v>49.92</v>
      </c>
      <c r="V9" s="196">
        <v>2.9</v>
      </c>
      <c r="W9" s="196">
        <v>4.82</v>
      </c>
      <c r="X9" s="196">
        <v>14.47</v>
      </c>
      <c r="Y9" s="196">
        <v>0</v>
      </c>
      <c r="Z9">
        <v>0</v>
      </c>
      <c r="AA9" s="196">
        <v>13.45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57.87</v>
      </c>
      <c r="AQ9" s="196">
        <v>14.47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135.03</v>
      </c>
      <c r="L10" s="196">
        <v>1.93</v>
      </c>
      <c r="M10" s="196">
        <v>61.5</v>
      </c>
      <c r="N10" s="196">
        <v>50.04</v>
      </c>
      <c r="O10" s="196">
        <v>70.69</v>
      </c>
      <c r="P10" s="196">
        <v>26.09</v>
      </c>
      <c r="Q10" s="196">
        <v>0</v>
      </c>
      <c r="R10" s="196">
        <v>4.82</v>
      </c>
      <c r="S10" s="196">
        <v>0</v>
      </c>
      <c r="T10" s="196">
        <v>0</v>
      </c>
      <c r="U10" s="196">
        <v>49.92</v>
      </c>
      <c r="V10" s="196">
        <v>2.9</v>
      </c>
      <c r="W10" s="196">
        <v>4.82</v>
      </c>
      <c r="X10" s="196">
        <v>14.47</v>
      </c>
      <c r="Y10" s="196">
        <v>0</v>
      </c>
      <c r="Z10">
        <v>0</v>
      </c>
      <c r="AA10" s="196">
        <v>13.45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57.87</v>
      </c>
      <c r="AQ10" s="196">
        <v>14.47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135.03</v>
      </c>
      <c r="L11" s="196">
        <v>1.93</v>
      </c>
      <c r="M11" s="196">
        <v>61.5</v>
      </c>
      <c r="N11" s="196">
        <v>50.04</v>
      </c>
      <c r="O11" s="196">
        <v>70.69</v>
      </c>
      <c r="P11" s="196">
        <v>26.09</v>
      </c>
      <c r="Q11" s="196">
        <v>0</v>
      </c>
      <c r="R11" s="196">
        <v>4.82</v>
      </c>
      <c r="S11" s="196">
        <v>0</v>
      </c>
      <c r="T11" s="196">
        <v>0</v>
      </c>
      <c r="U11" s="196">
        <v>49.92</v>
      </c>
      <c r="V11" s="196">
        <v>2.9</v>
      </c>
      <c r="W11" s="196">
        <v>4.82</v>
      </c>
      <c r="X11" s="196">
        <v>14.47</v>
      </c>
      <c r="Y11" s="196">
        <v>0</v>
      </c>
      <c r="Z11">
        <v>0</v>
      </c>
      <c r="AA11" s="196">
        <v>13.45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57.87</v>
      </c>
      <c r="AQ11" s="196">
        <v>14.47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135.03</v>
      </c>
      <c r="L12" s="196">
        <v>1.93</v>
      </c>
      <c r="M12" s="196">
        <v>61.5</v>
      </c>
      <c r="N12" s="196">
        <v>50.04</v>
      </c>
      <c r="O12" s="196">
        <v>70.69</v>
      </c>
      <c r="P12" s="196">
        <v>26.09</v>
      </c>
      <c r="Q12" s="196">
        <v>0</v>
      </c>
      <c r="R12" s="196">
        <v>4.82</v>
      </c>
      <c r="S12" s="196">
        <v>0</v>
      </c>
      <c r="T12" s="196">
        <v>0</v>
      </c>
      <c r="U12" s="196">
        <v>49.92</v>
      </c>
      <c r="V12" s="196">
        <v>2.9</v>
      </c>
      <c r="W12" s="196">
        <v>4.82</v>
      </c>
      <c r="X12" s="196">
        <v>14.47</v>
      </c>
      <c r="Y12" s="196">
        <v>0</v>
      </c>
      <c r="Z12">
        <v>0</v>
      </c>
      <c r="AA12" s="196">
        <v>12.45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57.87</v>
      </c>
      <c r="AQ12" s="196">
        <v>14.47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135.03</v>
      </c>
      <c r="L13" s="196">
        <v>1.93</v>
      </c>
      <c r="M13" s="196">
        <v>61.5</v>
      </c>
      <c r="N13" s="196">
        <v>50.04</v>
      </c>
      <c r="O13" s="196">
        <v>70.69</v>
      </c>
      <c r="P13" s="196">
        <v>26.09</v>
      </c>
      <c r="Q13" s="196">
        <v>0</v>
      </c>
      <c r="R13" s="196">
        <v>4.82</v>
      </c>
      <c r="S13" s="196">
        <v>0</v>
      </c>
      <c r="T13" s="196">
        <v>0</v>
      </c>
      <c r="U13" s="196">
        <v>49.92</v>
      </c>
      <c r="V13" s="196">
        <v>2.9</v>
      </c>
      <c r="W13" s="196">
        <v>4.82</v>
      </c>
      <c r="X13" s="196">
        <v>14.47</v>
      </c>
      <c r="Y13" s="196">
        <v>0</v>
      </c>
      <c r="Z13">
        <v>0</v>
      </c>
      <c r="AA13" s="196">
        <v>12.45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57.87</v>
      </c>
      <c r="AQ13" s="196">
        <v>14.47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135.03</v>
      </c>
      <c r="L14" s="196">
        <v>1.93</v>
      </c>
      <c r="M14" s="196">
        <v>61.5</v>
      </c>
      <c r="N14" s="196">
        <v>50.04</v>
      </c>
      <c r="O14" s="196">
        <v>70.69</v>
      </c>
      <c r="P14" s="196">
        <v>26.09</v>
      </c>
      <c r="Q14" s="196">
        <v>0</v>
      </c>
      <c r="R14" s="196">
        <v>4.82</v>
      </c>
      <c r="S14" s="196">
        <v>0</v>
      </c>
      <c r="T14" s="196">
        <v>0</v>
      </c>
      <c r="U14" s="196">
        <v>49.92</v>
      </c>
      <c r="V14" s="196">
        <v>2.9</v>
      </c>
      <c r="W14" s="196">
        <v>4.82</v>
      </c>
      <c r="X14" s="196">
        <v>14.47</v>
      </c>
      <c r="Y14" s="196">
        <v>0</v>
      </c>
      <c r="Z14">
        <v>0</v>
      </c>
      <c r="AA14" s="196">
        <v>12.45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57.87</v>
      </c>
      <c r="AQ14" s="196">
        <v>14.47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135.03</v>
      </c>
      <c r="L15" s="196">
        <v>1.93</v>
      </c>
      <c r="M15" s="196">
        <v>61.5</v>
      </c>
      <c r="N15" s="196">
        <v>50.04</v>
      </c>
      <c r="O15" s="196">
        <v>70.69</v>
      </c>
      <c r="P15" s="196">
        <v>26.09</v>
      </c>
      <c r="Q15" s="196">
        <v>0</v>
      </c>
      <c r="R15" s="196">
        <v>4.82</v>
      </c>
      <c r="S15" s="196">
        <v>0</v>
      </c>
      <c r="T15" s="196">
        <v>0</v>
      </c>
      <c r="U15" s="196">
        <v>49.92</v>
      </c>
      <c r="V15" s="196">
        <v>2.9</v>
      </c>
      <c r="W15" s="196">
        <v>4.82</v>
      </c>
      <c r="X15" s="196">
        <v>14.47</v>
      </c>
      <c r="Y15" s="196">
        <v>0</v>
      </c>
      <c r="Z15">
        <v>0</v>
      </c>
      <c r="AA15" s="196">
        <v>12.45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57.87</v>
      </c>
      <c r="AQ15" s="196">
        <v>14.47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135.03</v>
      </c>
      <c r="L16" s="196">
        <v>1.93</v>
      </c>
      <c r="M16" s="196">
        <v>61.5</v>
      </c>
      <c r="N16" s="196">
        <v>50.04</v>
      </c>
      <c r="O16" s="196">
        <v>70.69</v>
      </c>
      <c r="P16" s="196">
        <v>26.09</v>
      </c>
      <c r="Q16" s="196">
        <v>0</v>
      </c>
      <c r="R16" s="196">
        <v>4.82</v>
      </c>
      <c r="S16" s="196">
        <v>0</v>
      </c>
      <c r="T16" s="196">
        <v>0</v>
      </c>
      <c r="U16" s="196">
        <v>49.92</v>
      </c>
      <c r="V16" s="196">
        <v>2.9</v>
      </c>
      <c r="W16" s="196">
        <v>4.82</v>
      </c>
      <c r="X16" s="196">
        <v>14.47</v>
      </c>
      <c r="Y16" s="196">
        <v>0</v>
      </c>
      <c r="Z16">
        <v>0</v>
      </c>
      <c r="AA16" s="196">
        <v>12.45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57.87</v>
      </c>
      <c r="AQ16" s="196">
        <v>14.47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135.03</v>
      </c>
      <c r="L17" s="196">
        <v>1.93</v>
      </c>
      <c r="M17" s="196">
        <v>61.5</v>
      </c>
      <c r="N17" s="196">
        <v>50.04</v>
      </c>
      <c r="O17" s="196">
        <v>70.69</v>
      </c>
      <c r="P17" s="196">
        <v>26.09</v>
      </c>
      <c r="Q17" s="196">
        <v>0</v>
      </c>
      <c r="R17" s="196">
        <v>4.82</v>
      </c>
      <c r="S17" s="196">
        <v>0</v>
      </c>
      <c r="T17" s="196">
        <v>0</v>
      </c>
      <c r="U17" s="196">
        <v>49.92</v>
      </c>
      <c r="V17" s="196">
        <v>2.9</v>
      </c>
      <c r="W17" s="196">
        <v>4.82</v>
      </c>
      <c r="X17" s="196">
        <v>14.47</v>
      </c>
      <c r="Y17" s="196">
        <v>0</v>
      </c>
      <c r="Z17">
        <v>0</v>
      </c>
      <c r="AA17" s="196">
        <v>12.45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57.87</v>
      </c>
      <c r="AQ17" s="196">
        <v>14.47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135.03</v>
      </c>
      <c r="L18" s="196">
        <v>1.93</v>
      </c>
      <c r="M18" s="196">
        <v>61.5</v>
      </c>
      <c r="N18" s="196">
        <v>50.04</v>
      </c>
      <c r="O18" s="196">
        <v>70.69</v>
      </c>
      <c r="P18" s="196">
        <v>26.09</v>
      </c>
      <c r="Q18" s="196">
        <v>0</v>
      </c>
      <c r="R18" s="196">
        <v>4.82</v>
      </c>
      <c r="S18" s="196">
        <v>0</v>
      </c>
      <c r="T18" s="196">
        <v>0</v>
      </c>
      <c r="U18" s="196">
        <v>49.92</v>
      </c>
      <c r="V18" s="196">
        <v>2.9</v>
      </c>
      <c r="W18" s="196">
        <v>4.82</v>
      </c>
      <c r="X18" s="196">
        <v>14.47</v>
      </c>
      <c r="Y18" s="196">
        <v>0</v>
      </c>
      <c r="Z18">
        <v>0</v>
      </c>
      <c r="AA18" s="196">
        <v>12.45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57.87</v>
      </c>
      <c r="AQ18" s="196">
        <v>14.47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135.03</v>
      </c>
      <c r="L19" s="196">
        <v>1.93</v>
      </c>
      <c r="M19" s="196">
        <v>61.5</v>
      </c>
      <c r="N19" s="196">
        <v>50.04</v>
      </c>
      <c r="O19" s="196">
        <v>70.69</v>
      </c>
      <c r="P19" s="196">
        <v>26.09</v>
      </c>
      <c r="Q19" s="196">
        <v>0</v>
      </c>
      <c r="R19" s="196">
        <v>4.82</v>
      </c>
      <c r="S19" s="196">
        <v>0</v>
      </c>
      <c r="T19" s="196">
        <v>0</v>
      </c>
      <c r="U19" s="196">
        <v>49.92</v>
      </c>
      <c r="V19" s="196">
        <v>2.9</v>
      </c>
      <c r="W19" s="196">
        <v>4.82</v>
      </c>
      <c r="X19" s="196">
        <v>14.47</v>
      </c>
      <c r="Y19" s="196">
        <v>0</v>
      </c>
      <c r="Z19">
        <v>0</v>
      </c>
      <c r="AA19" s="196">
        <v>12.45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57.87</v>
      </c>
      <c r="AQ19" s="196">
        <v>14.47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135.03</v>
      </c>
      <c r="L20" s="196">
        <v>1.93</v>
      </c>
      <c r="M20" s="196">
        <v>61.5</v>
      </c>
      <c r="N20" s="196">
        <v>50.04</v>
      </c>
      <c r="O20" s="196">
        <v>70.69</v>
      </c>
      <c r="P20" s="196">
        <v>26.09</v>
      </c>
      <c r="Q20" s="196">
        <v>0</v>
      </c>
      <c r="R20" s="196">
        <v>4.82</v>
      </c>
      <c r="S20" s="196">
        <v>0</v>
      </c>
      <c r="T20" s="196">
        <v>0</v>
      </c>
      <c r="U20" s="196">
        <v>49.92</v>
      </c>
      <c r="V20" s="196">
        <v>2.9</v>
      </c>
      <c r="W20" s="196">
        <v>4.82</v>
      </c>
      <c r="X20" s="196">
        <v>14.47</v>
      </c>
      <c r="Y20" s="196">
        <v>0</v>
      </c>
      <c r="Z20">
        <v>0</v>
      </c>
      <c r="AA20" s="196">
        <v>12.45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57.87</v>
      </c>
      <c r="AQ20" s="196">
        <v>14.47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135.03</v>
      </c>
      <c r="L21" s="196">
        <v>1.93</v>
      </c>
      <c r="M21" s="196">
        <v>61.5</v>
      </c>
      <c r="N21" s="196">
        <v>50.04</v>
      </c>
      <c r="O21" s="196">
        <v>70.69</v>
      </c>
      <c r="P21" s="196">
        <v>26.09</v>
      </c>
      <c r="Q21" s="196">
        <v>0</v>
      </c>
      <c r="R21" s="196">
        <v>4.82</v>
      </c>
      <c r="S21" s="196">
        <v>0</v>
      </c>
      <c r="T21" s="196">
        <v>0</v>
      </c>
      <c r="U21" s="196">
        <v>49.92</v>
      </c>
      <c r="V21" s="196">
        <v>2.9</v>
      </c>
      <c r="W21" s="196">
        <v>4.82</v>
      </c>
      <c r="X21" s="196">
        <v>14.47</v>
      </c>
      <c r="Y21" s="196">
        <v>0</v>
      </c>
      <c r="Z21">
        <v>0</v>
      </c>
      <c r="AA21" s="196">
        <v>12.45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57.87</v>
      </c>
      <c r="AQ21" s="196">
        <v>14.47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135.03</v>
      </c>
      <c r="L22" s="196">
        <v>1.93</v>
      </c>
      <c r="M22" s="196">
        <v>61.5</v>
      </c>
      <c r="N22" s="196">
        <v>50.04</v>
      </c>
      <c r="O22" s="196">
        <v>70.69</v>
      </c>
      <c r="P22" s="196">
        <v>26.09</v>
      </c>
      <c r="Q22" s="196">
        <v>0</v>
      </c>
      <c r="R22" s="196">
        <v>4.82</v>
      </c>
      <c r="S22" s="196">
        <v>0</v>
      </c>
      <c r="T22" s="196">
        <v>0</v>
      </c>
      <c r="U22" s="196">
        <v>49.92</v>
      </c>
      <c r="V22" s="196">
        <v>2.9</v>
      </c>
      <c r="W22" s="196">
        <v>4.82</v>
      </c>
      <c r="X22" s="196">
        <v>28.93</v>
      </c>
      <c r="Y22" s="196">
        <v>0</v>
      </c>
      <c r="Z22">
        <v>0</v>
      </c>
      <c r="AA22" s="196">
        <v>12.45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57.87</v>
      </c>
      <c r="AQ22" s="196">
        <v>14.47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135.03</v>
      </c>
      <c r="L23" s="196">
        <v>1.93</v>
      </c>
      <c r="M23" s="196">
        <v>61.5</v>
      </c>
      <c r="N23" s="196">
        <v>50.04</v>
      </c>
      <c r="O23" s="196">
        <v>70.69</v>
      </c>
      <c r="P23" s="196">
        <v>26.09</v>
      </c>
      <c r="Q23" s="196">
        <v>0</v>
      </c>
      <c r="R23" s="196">
        <v>4.82</v>
      </c>
      <c r="S23" s="196">
        <v>0</v>
      </c>
      <c r="T23" s="196">
        <v>0</v>
      </c>
      <c r="U23" s="196">
        <v>49.92</v>
      </c>
      <c r="V23" s="196">
        <v>2.9</v>
      </c>
      <c r="W23" s="196">
        <v>4.82</v>
      </c>
      <c r="X23" s="196">
        <v>39.97</v>
      </c>
      <c r="Y23" s="196">
        <v>0</v>
      </c>
      <c r="Z23">
        <v>0</v>
      </c>
      <c r="AA23" s="196">
        <v>12.45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77.16</v>
      </c>
      <c r="AQ23" s="196">
        <v>14.47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135.03</v>
      </c>
      <c r="L24" s="196">
        <v>1.93</v>
      </c>
      <c r="M24" s="196">
        <v>61.5</v>
      </c>
      <c r="N24" s="196">
        <v>50.04</v>
      </c>
      <c r="O24" s="196">
        <v>70.69</v>
      </c>
      <c r="P24" s="196">
        <v>26.09</v>
      </c>
      <c r="Q24" s="196">
        <v>0</v>
      </c>
      <c r="R24" s="196">
        <v>4.82</v>
      </c>
      <c r="S24" s="196">
        <v>0</v>
      </c>
      <c r="T24" s="196">
        <v>0</v>
      </c>
      <c r="U24" s="196">
        <v>49.92</v>
      </c>
      <c r="V24" s="196">
        <v>2.9</v>
      </c>
      <c r="W24" s="196">
        <v>4.82</v>
      </c>
      <c r="X24" s="196">
        <v>41.66</v>
      </c>
      <c r="Y24" s="196">
        <v>0</v>
      </c>
      <c r="Z24">
        <v>0</v>
      </c>
      <c r="AA24" s="196">
        <v>12.45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86.81</v>
      </c>
      <c r="AQ24" s="196">
        <v>14.47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135.03</v>
      </c>
      <c r="L25" s="196">
        <v>1.93</v>
      </c>
      <c r="M25" s="196">
        <v>61.5</v>
      </c>
      <c r="N25" s="196">
        <v>50.04</v>
      </c>
      <c r="O25" s="196">
        <v>70.69</v>
      </c>
      <c r="P25" s="196">
        <v>26.09</v>
      </c>
      <c r="Q25" s="196">
        <v>0</v>
      </c>
      <c r="R25" s="196">
        <v>4.82</v>
      </c>
      <c r="S25" s="196">
        <v>0</v>
      </c>
      <c r="T25" s="196">
        <v>0</v>
      </c>
      <c r="U25" s="196">
        <v>49.92</v>
      </c>
      <c r="V25" s="196">
        <v>2.9</v>
      </c>
      <c r="W25" s="196">
        <v>4.82</v>
      </c>
      <c r="X25" s="196">
        <v>41.66</v>
      </c>
      <c r="Y25" s="196">
        <v>0</v>
      </c>
      <c r="Z25">
        <v>0</v>
      </c>
      <c r="AA25" s="196">
        <v>12.45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86.81</v>
      </c>
      <c r="AQ25" s="196">
        <v>14.47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135.03</v>
      </c>
      <c r="L26" s="196">
        <v>1.93</v>
      </c>
      <c r="M26" s="196">
        <v>61.5</v>
      </c>
      <c r="N26" s="196">
        <v>50.04</v>
      </c>
      <c r="O26" s="196">
        <v>70.69</v>
      </c>
      <c r="P26" s="196">
        <v>26.09</v>
      </c>
      <c r="Q26" s="196">
        <v>0</v>
      </c>
      <c r="R26" s="196">
        <v>4.82</v>
      </c>
      <c r="S26" s="196">
        <v>0</v>
      </c>
      <c r="T26" s="196">
        <v>0</v>
      </c>
      <c r="U26" s="196">
        <v>49.92</v>
      </c>
      <c r="V26" s="196">
        <v>2.9</v>
      </c>
      <c r="W26" s="196">
        <v>4.82</v>
      </c>
      <c r="X26" s="196">
        <v>41.66</v>
      </c>
      <c r="Y26" s="196">
        <v>0</v>
      </c>
      <c r="Z26">
        <v>0</v>
      </c>
      <c r="AA26" s="196">
        <v>12.45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86.81</v>
      </c>
      <c r="AQ26" s="196">
        <v>14.47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135.03</v>
      </c>
      <c r="L27" s="196">
        <v>1.93</v>
      </c>
      <c r="M27" s="196">
        <v>61.5</v>
      </c>
      <c r="N27" s="196">
        <v>50.04</v>
      </c>
      <c r="O27" s="196">
        <v>70.69</v>
      </c>
      <c r="P27" s="196">
        <v>26.09</v>
      </c>
      <c r="Q27" s="196">
        <v>0</v>
      </c>
      <c r="R27" s="196">
        <v>4.82</v>
      </c>
      <c r="S27" s="196">
        <v>0</v>
      </c>
      <c r="T27" s="196">
        <v>0</v>
      </c>
      <c r="U27" s="196">
        <v>49.92</v>
      </c>
      <c r="V27" s="196">
        <v>2.9</v>
      </c>
      <c r="W27" s="196">
        <v>19.16</v>
      </c>
      <c r="X27" s="196">
        <v>41.65</v>
      </c>
      <c r="Y27" s="196">
        <v>0</v>
      </c>
      <c r="Z27">
        <v>0</v>
      </c>
      <c r="AA27" s="196">
        <v>12.45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84.02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117.89</v>
      </c>
      <c r="AQ27" s="196">
        <v>32.49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135.03</v>
      </c>
      <c r="L28" s="196">
        <v>1.93</v>
      </c>
      <c r="M28" s="196">
        <v>61.5</v>
      </c>
      <c r="N28" s="196">
        <v>50.04</v>
      </c>
      <c r="O28" s="196">
        <v>70.69</v>
      </c>
      <c r="P28" s="196">
        <v>26.09</v>
      </c>
      <c r="Q28" s="196">
        <v>0</v>
      </c>
      <c r="R28" s="196">
        <v>4.82</v>
      </c>
      <c r="S28" s="196">
        <v>0</v>
      </c>
      <c r="T28" s="196">
        <v>0</v>
      </c>
      <c r="U28" s="196">
        <v>49.92</v>
      </c>
      <c r="V28" s="196">
        <v>2.9</v>
      </c>
      <c r="W28" s="196">
        <v>19.16</v>
      </c>
      <c r="X28" s="196">
        <v>41.65</v>
      </c>
      <c r="Y28" s="196">
        <v>0</v>
      </c>
      <c r="Z28">
        <v>0</v>
      </c>
      <c r="AA28" s="196">
        <v>12.45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84.02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117.89</v>
      </c>
      <c r="AQ28" s="196">
        <v>32.49</v>
      </c>
      <c r="AR28" s="196">
        <v>1.02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135.03</v>
      </c>
      <c r="L29" s="196">
        <v>1.93</v>
      </c>
      <c r="M29" s="196">
        <v>61.5</v>
      </c>
      <c r="N29" s="196">
        <v>50.04</v>
      </c>
      <c r="O29" s="196">
        <v>70.69</v>
      </c>
      <c r="P29" s="196">
        <v>26.09</v>
      </c>
      <c r="Q29" s="196">
        <v>0</v>
      </c>
      <c r="R29" s="196">
        <v>4.82</v>
      </c>
      <c r="S29" s="196">
        <v>0</v>
      </c>
      <c r="T29" s="196">
        <v>0</v>
      </c>
      <c r="U29" s="196">
        <v>49.92</v>
      </c>
      <c r="V29" s="196">
        <v>2.89</v>
      </c>
      <c r="W29" s="196">
        <v>19.149999999999999</v>
      </c>
      <c r="X29" s="196">
        <v>41.66</v>
      </c>
      <c r="Y29" s="196">
        <v>0</v>
      </c>
      <c r="Z29">
        <v>0</v>
      </c>
      <c r="AA29" s="196">
        <v>12.45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84.02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117.89</v>
      </c>
      <c r="AQ29" s="196">
        <v>32.49</v>
      </c>
      <c r="AR29" s="196">
        <v>4.5599999999999996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163</v>
      </c>
      <c r="L30" s="196">
        <v>1.93</v>
      </c>
      <c r="M30" s="196">
        <v>61.5</v>
      </c>
      <c r="N30" s="196">
        <v>50.04</v>
      </c>
      <c r="O30" s="196">
        <v>70.69</v>
      </c>
      <c r="P30" s="196">
        <v>26.09</v>
      </c>
      <c r="Q30" s="196">
        <v>0</v>
      </c>
      <c r="R30" s="196">
        <v>4.82</v>
      </c>
      <c r="S30" s="196">
        <v>0</v>
      </c>
      <c r="T30" s="196">
        <v>0</v>
      </c>
      <c r="U30" s="196">
        <v>49.92</v>
      </c>
      <c r="V30" s="196">
        <v>7.9</v>
      </c>
      <c r="W30" s="196">
        <v>19.149999999999999</v>
      </c>
      <c r="X30" s="196">
        <v>41.66</v>
      </c>
      <c r="Y30" s="196">
        <v>0</v>
      </c>
      <c r="Z30">
        <v>0</v>
      </c>
      <c r="AA30" s="196">
        <v>12.45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84.02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117.89</v>
      </c>
      <c r="AQ30" s="196">
        <v>32.49</v>
      </c>
      <c r="AR30" s="196">
        <v>13.9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208.33</v>
      </c>
      <c r="L31" s="196">
        <v>1.93</v>
      </c>
      <c r="M31" s="196">
        <v>61.5</v>
      </c>
      <c r="N31" s="196">
        <v>50.04</v>
      </c>
      <c r="O31" s="196">
        <v>70.69</v>
      </c>
      <c r="P31" s="196">
        <v>26.09</v>
      </c>
      <c r="Q31" s="196">
        <v>0</v>
      </c>
      <c r="R31" s="196">
        <v>4.82</v>
      </c>
      <c r="S31" s="196">
        <v>0</v>
      </c>
      <c r="T31" s="196">
        <v>0</v>
      </c>
      <c r="U31" s="196">
        <v>49.92</v>
      </c>
      <c r="V31" s="196">
        <v>8.7799999999999994</v>
      </c>
      <c r="W31" s="196">
        <v>19.16</v>
      </c>
      <c r="X31" s="196">
        <v>41.66</v>
      </c>
      <c r="Y31" s="196">
        <v>0</v>
      </c>
      <c r="Z31">
        <v>0</v>
      </c>
      <c r="AA31" s="196">
        <v>12.45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84.02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117.89</v>
      </c>
      <c r="AQ31" s="196">
        <v>32.49</v>
      </c>
      <c r="AR31" s="196">
        <v>31.25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231.48</v>
      </c>
      <c r="L32" s="196">
        <v>1.93</v>
      </c>
      <c r="M32" s="196">
        <v>61.5</v>
      </c>
      <c r="N32" s="196">
        <v>50.04</v>
      </c>
      <c r="O32" s="196">
        <v>70.69</v>
      </c>
      <c r="P32" s="196">
        <v>26.09</v>
      </c>
      <c r="Q32" s="196">
        <v>0</v>
      </c>
      <c r="R32" s="196">
        <v>4.82</v>
      </c>
      <c r="S32" s="196">
        <v>0</v>
      </c>
      <c r="T32" s="196">
        <v>0</v>
      </c>
      <c r="U32" s="196">
        <v>49.92</v>
      </c>
      <c r="V32" s="196">
        <v>8.7799999999999994</v>
      </c>
      <c r="W32" s="196">
        <v>19.16</v>
      </c>
      <c r="X32" s="196">
        <v>41.66</v>
      </c>
      <c r="Y32" s="196">
        <v>0</v>
      </c>
      <c r="Z32">
        <v>0</v>
      </c>
      <c r="AA32" s="196">
        <v>12.45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84.02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117.89</v>
      </c>
      <c r="AQ32" s="196">
        <v>32.479999999999997</v>
      </c>
      <c r="AR32" s="196">
        <v>43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245.76</v>
      </c>
      <c r="L33" s="196">
        <v>1.93</v>
      </c>
      <c r="M33" s="196">
        <v>61.5</v>
      </c>
      <c r="N33" s="196">
        <v>50.04</v>
      </c>
      <c r="O33" s="196">
        <v>70.69</v>
      </c>
      <c r="P33" s="196">
        <v>26.09</v>
      </c>
      <c r="Q33" s="196">
        <v>0</v>
      </c>
      <c r="R33" s="196">
        <v>4.82</v>
      </c>
      <c r="S33" s="196">
        <v>0</v>
      </c>
      <c r="T33" s="196">
        <v>0</v>
      </c>
      <c r="U33" s="196">
        <v>51.52</v>
      </c>
      <c r="V33" s="196">
        <v>8.7799999999999994</v>
      </c>
      <c r="W33" s="196">
        <v>19.149999999999999</v>
      </c>
      <c r="X33" s="196">
        <v>41.66</v>
      </c>
      <c r="Y33" s="196">
        <v>0</v>
      </c>
      <c r="Z33">
        <v>0</v>
      </c>
      <c r="AA33" s="196">
        <v>12.45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84.02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119.3</v>
      </c>
      <c r="AQ33" s="196">
        <v>32.85</v>
      </c>
      <c r="AR33" s="196">
        <v>45.5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245.76</v>
      </c>
      <c r="L34" s="196">
        <v>1.93</v>
      </c>
      <c r="M34" s="196">
        <v>61.5</v>
      </c>
      <c r="N34" s="196">
        <v>50.04</v>
      </c>
      <c r="O34" s="196">
        <v>70.69</v>
      </c>
      <c r="P34" s="196">
        <v>26.09</v>
      </c>
      <c r="Q34" s="196">
        <v>0</v>
      </c>
      <c r="R34" s="196">
        <v>4.82</v>
      </c>
      <c r="S34" s="196">
        <v>0</v>
      </c>
      <c r="T34" s="196">
        <v>0</v>
      </c>
      <c r="U34" s="196">
        <v>53.47</v>
      </c>
      <c r="V34" s="196">
        <v>8.7799999999999994</v>
      </c>
      <c r="W34" s="196">
        <v>19.149999999999999</v>
      </c>
      <c r="X34" s="196">
        <v>41.66</v>
      </c>
      <c r="Y34" s="196">
        <v>0</v>
      </c>
      <c r="Z34">
        <v>0</v>
      </c>
      <c r="AA34" s="196">
        <v>12.45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84.02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119.3</v>
      </c>
      <c r="AQ34" s="196">
        <v>32.85</v>
      </c>
      <c r="AR34" s="196">
        <v>46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245.76</v>
      </c>
      <c r="L35" s="196">
        <v>1.93</v>
      </c>
      <c r="M35" s="196">
        <v>61.5</v>
      </c>
      <c r="N35" s="196">
        <v>50.04</v>
      </c>
      <c r="O35" s="196">
        <v>70.69</v>
      </c>
      <c r="P35" s="196">
        <v>26.09</v>
      </c>
      <c r="Q35" s="196">
        <v>0</v>
      </c>
      <c r="R35" s="196">
        <v>4.82</v>
      </c>
      <c r="S35" s="196">
        <v>0</v>
      </c>
      <c r="T35" s="196">
        <v>0</v>
      </c>
      <c r="U35" s="196">
        <v>54.61</v>
      </c>
      <c r="V35" s="196">
        <v>8.7799999999999994</v>
      </c>
      <c r="W35" s="196">
        <v>19.149999999999999</v>
      </c>
      <c r="X35" s="196">
        <v>41.66</v>
      </c>
      <c r="Y35" s="196">
        <v>0</v>
      </c>
      <c r="Z35">
        <v>0</v>
      </c>
      <c r="AA35" s="196">
        <v>12.45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84.02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117.89</v>
      </c>
      <c r="AQ35" s="196">
        <v>32.49</v>
      </c>
      <c r="AR35" s="196">
        <v>47.5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245.76</v>
      </c>
      <c r="L36" s="196">
        <v>1.93</v>
      </c>
      <c r="M36" s="196">
        <v>61.5</v>
      </c>
      <c r="N36" s="196">
        <v>50.04</v>
      </c>
      <c r="O36" s="196">
        <v>70.69</v>
      </c>
      <c r="P36" s="196">
        <v>26.09</v>
      </c>
      <c r="Q36" s="196">
        <v>0</v>
      </c>
      <c r="R36" s="196">
        <v>4.82</v>
      </c>
      <c r="S36" s="196">
        <v>0</v>
      </c>
      <c r="T36" s="196">
        <v>0</v>
      </c>
      <c r="U36" s="196">
        <v>55.41</v>
      </c>
      <c r="V36" s="196">
        <v>8.7799999999999994</v>
      </c>
      <c r="W36" s="196">
        <v>19.16</v>
      </c>
      <c r="X36" s="196">
        <v>41.66</v>
      </c>
      <c r="Y36" s="196">
        <v>0</v>
      </c>
      <c r="Z36">
        <v>0</v>
      </c>
      <c r="AA36" s="196">
        <v>12.45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84.02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117.89</v>
      </c>
      <c r="AQ36" s="196">
        <v>32.49</v>
      </c>
      <c r="AR36" s="196">
        <v>47.5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245.76</v>
      </c>
      <c r="L37" s="196">
        <v>1.93</v>
      </c>
      <c r="M37" s="196">
        <v>61.5</v>
      </c>
      <c r="N37" s="196">
        <v>50.04</v>
      </c>
      <c r="O37" s="196">
        <v>70.69</v>
      </c>
      <c r="P37" s="196">
        <v>26.09</v>
      </c>
      <c r="Q37" s="196">
        <v>0</v>
      </c>
      <c r="R37" s="196">
        <v>4.82</v>
      </c>
      <c r="S37" s="196">
        <v>0</v>
      </c>
      <c r="T37" s="196">
        <v>0</v>
      </c>
      <c r="U37" s="196">
        <v>56.22</v>
      </c>
      <c r="V37" s="196">
        <v>8.7799999999999994</v>
      </c>
      <c r="W37" s="196">
        <v>19.16</v>
      </c>
      <c r="X37" s="196">
        <v>41.66</v>
      </c>
      <c r="Y37" s="196">
        <v>0</v>
      </c>
      <c r="Z37">
        <v>0</v>
      </c>
      <c r="AA37" s="196">
        <v>12.45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84.02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117.89</v>
      </c>
      <c r="AQ37" s="196">
        <v>32.49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245.76</v>
      </c>
      <c r="L38" s="196">
        <v>1.93</v>
      </c>
      <c r="M38" s="196">
        <v>61.5</v>
      </c>
      <c r="N38" s="196">
        <v>50.04</v>
      </c>
      <c r="O38" s="196">
        <v>70.69</v>
      </c>
      <c r="P38" s="196">
        <v>26.09</v>
      </c>
      <c r="Q38" s="196">
        <v>0</v>
      </c>
      <c r="R38" s="196">
        <v>4.82</v>
      </c>
      <c r="S38" s="196">
        <v>0</v>
      </c>
      <c r="T38" s="196">
        <v>0</v>
      </c>
      <c r="U38" s="196">
        <v>57.02</v>
      </c>
      <c r="V38" s="196">
        <v>8.7799999999999994</v>
      </c>
      <c r="W38" s="196">
        <v>19.16</v>
      </c>
      <c r="X38" s="196">
        <v>41.66</v>
      </c>
      <c r="Y38" s="196">
        <v>0</v>
      </c>
      <c r="Z38">
        <v>0</v>
      </c>
      <c r="AA38" s="196">
        <v>12.45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84.02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117.89</v>
      </c>
      <c r="AQ38" s="196">
        <v>32.49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245.76</v>
      </c>
      <c r="L39" s="196">
        <v>1.93</v>
      </c>
      <c r="M39" s="196">
        <v>61.5</v>
      </c>
      <c r="N39" s="196">
        <v>50.04</v>
      </c>
      <c r="O39" s="196">
        <v>70.69</v>
      </c>
      <c r="P39" s="196">
        <v>26.09</v>
      </c>
      <c r="Q39" s="196">
        <v>0</v>
      </c>
      <c r="R39" s="196">
        <v>4.82</v>
      </c>
      <c r="S39" s="196">
        <v>0</v>
      </c>
      <c r="T39" s="196">
        <v>0</v>
      </c>
      <c r="U39" s="196">
        <v>57.83</v>
      </c>
      <c r="V39" s="196">
        <v>8.7799999999999994</v>
      </c>
      <c r="W39" s="196">
        <v>19.16</v>
      </c>
      <c r="X39" s="196">
        <v>41.66</v>
      </c>
      <c r="Y39" s="196">
        <v>0</v>
      </c>
      <c r="Z39">
        <v>0</v>
      </c>
      <c r="AA39" s="196">
        <v>14.45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84.02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117.89</v>
      </c>
      <c r="AQ39" s="196">
        <v>32.49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243.05</v>
      </c>
      <c r="L40" s="196">
        <v>1.93</v>
      </c>
      <c r="M40" s="196">
        <v>61.5</v>
      </c>
      <c r="N40" s="196">
        <v>50.04</v>
      </c>
      <c r="O40" s="196">
        <v>70.69</v>
      </c>
      <c r="P40" s="196">
        <v>26.09</v>
      </c>
      <c r="Q40" s="196">
        <v>0</v>
      </c>
      <c r="R40" s="196">
        <v>4.82</v>
      </c>
      <c r="S40" s="196">
        <v>0</v>
      </c>
      <c r="T40" s="196">
        <v>0</v>
      </c>
      <c r="U40" s="196">
        <v>58.63</v>
      </c>
      <c r="V40" s="196">
        <v>8.7799999999999994</v>
      </c>
      <c r="W40" s="196">
        <v>19.16</v>
      </c>
      <c r="X40" s="196">
        <v>41.66</v>
      </c>
      <c r="Y40" s="196">
        <v>0</v>
      </c>
      <c r="Z40">
        <v>0</v>
      </c>
      <c r="AA40" s="196">
        <v>14.45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84.02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117.89</v>
      </c>
      <c r="AQ40" s="196">
        <v>32.49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245.76</v>
      </c>
      <c r="L41" s="196">
        <v>1.93</v>
      </c>
      <c r="M41" s="196">
        <v>61.5</v>
      </c>
      <c r="N41" s="196">
        <v>50.04</v>
      </c>
      <c r="O41" s="196">
        <v>70.69</v>
      </c>
      <c r="P41" s="196">
        <v>26.09</v>
      </c>
      <c r="Q41" s="196">
        <v>0</v>
      </c>
      <c r="R41" s="196">
        <v>4.68</v>
      </c>
      <c r="S41" s="196">
        <v>0</v>
      </c>
      <c r="T41" s="196">
        <v>0</v>
      </c>
      <c r="U41" s="196">
        <v>59.67</v>
      </c>
      <c r="V41" s="196">
        <v>8.7799999999999994</v>
      </c>
      <c r="W41" s="196">
        <v>19.16</v>
      </c>
      <c r="X41" s="196">
        <v>41.66</v>
      </c>
      <c r="Y41" s="196">
        <v>0</v>
      </c>
      <c r="Z41">
        <v>0</v>
      </c>
      <c r="AA41" s="196">
        <v>14.45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84.02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117.89</v>
      </c>
      <c r="AQ41" s="196">
        <v>32.49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245.76</v>
      </c>
      <c r="L42" s="196">
        <v>1.93</v>
      </c>
      <c r="M42" s="196">
        <v>61.5</v>
      </c>
      <c r="N42" s="196">
        <v>50.04</v>
      </c>
      <c r="O42" s="196">
        <v>70.69</v>
      </c>
      <c r="P42" s="196">
        <v>26.09</v>
      </c>
      <c r="Q42" s="196">
        <v>0</v>
      </c>
      <c r="R42" s="196">
        <v>4.82</v>
      </c>
      <c r="S42" s="196">
        <v>0</v>
      </c>
      <c r="T42" s="196">
        <v>0</v>
      </c>
      <c r="U42" s="196">
        <v>59.91</v>
      </c>
      <c r="V42" s="196">
        <v>8.7799999999999994</v>
      </c>
      <c r="W42" s="196">
        <v>19.16</v>
      </c>
      <c r="X42" s="196">
        <v>41.66</v>
      </c>
      <c r="Y42" s="196">
        <v>0</v>
      </c>
      <c r="Z42">
        <v>0</v>
      </c>
      <c r="AA42" s="196">
        <v>14.45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84.02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117.89</v>
      </c>
      <c r="AQ42" s="196">
        <v>32.49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245.76</v>
      </c>
      <c r="L43" s="196">
        <v>1.93</v>
      </c>
      <c r="M43" s="196">
        <v>61.5</v>
      </c>
      <c r="N43" s="196">
        <v>50.04</v>
      </c>
      <c r="O43" s="196">
        <v>70.69</v>
      </c>
      <c r="P43" s="196">
        <v>26.09</v>
      </c>
      <c r="Q43" s="196">
        <v>0</v>
      </c>
      <c r="R43" s="196">
        <v>4.82</v>
      </c>
      <c r="S43" s="196">
        <v>0</v>
      </c>
      <c r="T43" s="196">
        <v>0</v>
      </c>
      <c r="U43" s="196">
        <v>59.91</v>
      </c>
      <c r="V43" s="196">
        <v>8.7799999999999994</v>
      </c>
      <c r="W43" s="196">
        <v>19.16</v>
      </c>
      <c r="X43" s="196">
        <v>41.66</v>
      </c>
      <c r="Y43" s="196">
        <v>0</v>
      </c>
      <c r="Z43">
        <v>0</v>
      </c>
      <c r="AA43" s="196">
        <v>14.45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84.02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117.89</v>
      </c>
      <c r="AQ43" s="196">
        <v>32.49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245.76</v>
      </c>
      <c r="L44" s="196">
        <v>1.93</v>
      </c>
      <c r="M44" s="196">
        <v>61.5</v>
      </c>
      <c r="N44" s="196">
        <v>50.04</v>
      </c>
      <c r="O44" s="196">
        <v>70.69</v>
      </c>
      <c r="P44" s="196">
        <v>26.09</v>
      </c>
      <c r="Q44" s="196">
        <v>0</v>
      </c>
      <c r="R44" s="196">
        <v>4.82</v>
      </c>
      <c r="S44" s="196">
        <v>0</v>
      </c>
      <c r="T44" s="196">
        <v>0</v>
      </c>
      <c r="U44" s="196">
        <v>59.91</v>
      </c>
      <c r="V44" s="196">
        <v>8.7799999999999994</v>
      </c>
      <c r="W44" s="196">
        <v>19.16</v>
      </c>
      <c r="X44" s="196">
        <v>41.66</v>
      </c>
      <c r="Y44" s="196">
        <v>0</v>
      </c>
      <c r="Z44">
        <v>0</v>
      </c>
      <c r="AA44" s="196">
        <v>14.45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84.02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117.89</v>
      </c>
      <c r="AQ44" s="196">
        <v>32.49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245.76</v>
      </c>
      <c r="L45" s="196">
        <v>1.93</v>
      </c>
      <c r="M45" s="196">
        <v>61.5</v>
      </c>
      <c r="N45" s="196">
        <v>50.04</v>
      </c>
      <c r="O45" s="196">
        <v>70.69</v>
      </c>
      <c r="P45" s="196">
        <v>26.09</v>
      </c>
      <c r="Q45" s="196">
        <v>0</v>
      </c>
      <c r="R45" s="196">
        <v>4.82</v>
      </c>
      <c r="S45" s="196">
        <v>0</v>
      </c>
      <c r="T45" s="196">
        <v>0</v>
      </c>
      <c r="U45" s="196">
        <v>59.91</v>
      </c>
      <c r="V45" s="196">
        <v>8.7799999999999994</v>
      </c>
      <c r="W45" s="196">
        <v>19.16</v>
      </c>
      <c r="X45" s="196">
        <v>41.66</v>
      </c>
      <c r="Y45" s="196">
        <v>0</v>
      </c>
      <c r="Z45">
        <v>0</v>
      </c>
      <c r="AA45" s="196">
        <v>15.16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84.02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117.89</v>
      </c>
      <c r="AQ45" s="196">
        <v>32.49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245.76</v>
      </c>
      <c r="L46" s="196">
        <v>1.93</v>
      </c>
      <c r="M46" s="196">
        <v>61.5</v>
      </c>
      <c r="N46" s="196">
        <v>50.04</v>
      </c>
      <c r="O46" s="196">
        <v>70.69</v>
      </c>
      <c r="P46" s="196">
        <v>26.09</v>
      </c>
      <c r="Q46" s="196">
        <v>0</v>
      </c>
      <c r="R46" s="196">
        <v>4.82</v>
      </c>
      <c r="S46" s="196">
        <v>0</v>
      </c>
      <c r="T46" s="196">
        <v>0</v>
      </c>
      <c r="U46" s="196">
        <v>59.91</v>
      </c>
      <c r="V46" s="196">
        <v>8.7799999999999994</v>
      </c>
      <c r="W46" s="196">
        <v>19.16</v>
      </c>
      <c r="X46" s="196">
        <v>41.66</v>
      </c>
      <c r="Y46" s="196">
        <v>0</v>
      </c>
      <c r="Z46">
        <v>0</v>
      </c>
      <c r="AA46" s="196">
        <v>15.16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84.02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117.89</v>
      </c>
      <c r="AQ46" s="196">
        <v>32.49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200</v>
      </c>
      <c r="L47" s="196">
        <v>1.93</v>
      </c>
      <c r="M47" s="196">
        <v>61.5</v>
      </c>
      <c r="N47" s="196">
        <v>50.04</v>
      </c>
      <c r="O47" s="196">
        <v>70.69</v>
      </c>
      <c r="P47" s="196">
        <v>26.09</v>
      </c>
      <c r="Q47" s="196">
        <v>0</v>
      </c>
      <c r="R47" s="196">
        <v>4.82</v>
      </c>
      <c r="S47" s="196">
        <v>0</v>
      </c>
      <c r="T47" s="196">
        <v>0</v>
      </c>
      <c r="U47" s="196">
        <v>59.91</v>
      </c>
      <c r="V47" s="196">
        <v>2.89</v>
      </c>
      <c r="W47" s="196">
        <v>19.16</v>
      </c>
      <c r="X47" s="196">
        <v>41.66</v>
      </c>
      <c r="Y47" s="196">
        <v>0</v>
      </c>
      <c r="Z47">
        <v>0</v>
      </c>
      <c r="AA47" s="196">
        <v>15.16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84.02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119.3</v>
      </c>
      <c r="AQ47" s="196">
        <v>27.71</v>
      </c>
      <c r="AR47" s="196">
        <v>46.5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140</v>
      </c>
      <c r="L48" s="196">
        <v>1.93</v>
      </c>
      <c r="M48" s="196">
        <v>61.5</v>
      </c>
      <c r="N48" s="196">
        <v>50.04</v>
      </c>
      <c r="O48" s="196">
        <v>70.69</v>
      </c>
      <c r="P48" s="196">
        <v>26.09</v>
      </c>
      <c r="Q48" s="196">
        <v>0</v>
      </c>
      <c r="R48" s="196">
        <v>4.82</v>
      </c>
      <c r="S48" s="196">
        <v>0</v>
      </c>
      <c r="T48" s="196">
        <v>0</v>
      </c>
      <c r="U48" s="196">
        <v>59.91</v>
      </c>
      <c r="V48" s="196">
        <v>2.89</v>
      </c>
      <c r="W48" s="196">
        <v>4.82</v>
      </c>
      <c r="X48" s="196">
        <v>41.66</v>
      </c>
      <c r="Y48" s="196">
        <v>0</v>
      </c>
      <c r="Z48">
        <v>0</v>
      </c>
      <c r="AA48" s="196">
        <v>15.16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84.02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94.86</v>
      </c>
      <c r="AQ48" s="196">
        <v>20.69</v>
      </c>
      <c r="AR48" s="196">
        <v>46.5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135.03</v>
      </c>
      <c r="L49" s="196">
        <v>1.93</v>
      </c>
      <c r="M49" s="196">
        <v>61.5</v>
      </c>
      <c r="N49" s="196">
        <v>50.04</v>
      </c>
      <c r="O49" s="196">
        <v>70.69</v>
      </c>
      <c r="P49" s="196">
        <v>26.09</v>
      </c>
      <c r="Q49" s="196">
        <v>0</v>
      </c>
      <c r="R49" s="196">
        <v>4.82</v>
      </c>
      <c r="S49" s="196">
        <v>0</v>
      </c>
      <c r="T49" s="196">
        <v>0</v>
      </c>
      <c r="U49" s="196">
        <v>59.91</v>
      </c>
      <c r="V49" s="196">
        <v>2.89</v>
      </c>
      <c r="W49" s="196">
        <v>4.82</v>
      </c>
      <c r="X49" s="196">
        <v>41.66</v>
      </c>
      <c r="Y49" s="196">
        <v>0</v>
      </c>
      <c r="Z49">
        <v>0</v>
      </c>
      <c r="AA49" s="196">
        <v>15.16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84.02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90</v>
      </c>
      <c r="AQ49" s="196">
        <v>14.47</v>
      </c>
      <c r="AR49" s="196">
        <v>46.5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135.03</v>
      </c>
      <c r="L50" s="196">
        <v>1.93</v>
      </c>
      <c r="M50" s="196">
        <v>61.5</v>
      </c>
      <c r="N50" s="196">
        <v>50.04</v>
      </c>
      <c r="O50" s="196">
        <v>70.69</v>
      </c>
      <c r="P50" s="196">
        <v>26.09</v>
      </c>
      <c r="Q50" s="196">
        <v>9.25</v>
      </c>
      <c r="R50" s="196">
        <v>4.82</v>
      </c>
      <c r="S50" s="196">
        <v>11.18</v>
      </c>
      <c r="T50" s="196">
        <v>0</v>
      </c>
      <c r="U50" s="196">
        <v>59.91</v>
      </c>
      <c r="V50" s="196">
        <v>2.89</v>
      </c>
      <c r="W50" s="196">
        <v>4.82</v>
      </c>
      <c r="X50" s="196">
        <v>41.66</v>
      </c>
      <c r="Y50" s="196">
        <v>0</v>
      </c>
      <c r="Z50">
        <v>0</v>
      </c>
      <c r="AA50" s="196">
        <v>15.16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84.02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86.8</v>
      </c>
      <c r="AQ50" s="196">
        <v>14.47</v>
      </c>
      <c r="AR50" s="196">
        <v>46.5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135.03</v>
      </c>
      <c r="L51" s="196">
        <v>1.93</v>
      </c>
      <c r="M51" s="196">
        <v>61.5</v>
      </c>
      <c r="N51" s="196">
        <v>50.04</v>
      </c>
      <c r="O51" s="196">
        <v>70.69</v>
      </c>
      <c r="P51" s="196">
        <v>26.09</v>
      </c>
      <c r="Q51" s="196">
        <v>9.25</v>
      </c>
      <c r="R51" s="196">
        <v>4.82</v>
      </c>
      <c r="S51" s="196">
        <v>11.18</v>
      </c>
      <c r="T51" s="196">
        <v>0</v>
      </c>
      <c r="U51" s="196">
        <v>59.91</v>
      </c>
      <c r="V51" s="196">
        <v>2.89</v>
      </c>
      <c r="W51" s="196">
        <v>4.82</v>
      </c>
      <c r="X51" s="196">
        <v>41.66</v>
      </c>
      <c r="Y51" s="196">
        <v>0</v>
      </c>
      <c r="Z51">
        <v>0</v>
      </c>
      <c r="AA51" s="196">
        <v>15.16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84.02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86.8</v>
      </c>
      <c r="AQ51" s="196">
        <v>14.47</v>
      </c>
      <c r="AR51" s="196">
        <v>46.5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135.03</v>
      </c>
      <c r="L52" s="196">
        <v>1.93</v>
      </c>
      <c r="M52" s="196">
        <v>61.5</v>
      </c>
      <c r="N52" s="196">
        <v>50.04</v>
      </c>
      <c r="O52" s="196">
        <v>70.69</v>
      </c>
      <c r="P52" s="196">
        <v>26.09</v>
      </c>
      <c r="Q52" s="196">
        <v>9.25</v>
      </c>
      <c r="R52" s="196">
        <v>4.82</v>
      </c>
      <c r="S52" s="196">
        <v>11.18</v>
      </c>
      <c r="T52" s="196">
        <v>0</v>
      </c>
      <c r="U52" s="196">
        <v>59.91</v>
      </c>
      <c r="V52" s="196">
        <v>2.89</v>
      </c>
      <c r="W52" s="196">
        <v>4.82</v>
      </c>
      <c r="X52" s="196">
        <v>41.66</v>
      </c>
      <c r="Y52" s="196">
        <v>0</v>
      </c>
      <c r="Z52">
        <v>0</v>
      </c>
      <c r="AA52" s="196">
        <v>15.16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84.02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86.8</v>
      </c>
      <c r="AQ52" s="196">
        <v>14.47</v>
      </c>
      <c r="AR52" s="196">
        <v>46.5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135.03</v>
      </c>
      <c r="L53" s="196">
        <v>1.93</v>
      </c>
      <c r="M53" s="196">
        <v>61.5</v>
      </c>
      <c r="N53" s="196">
        <v>50.04</v>
      </c>
      <c r="O53" s="196">
        <v>70.69</v>
      </c>
      <c r="P53" s="196">
        <v>26.09</v>
      </c>
      <c r="Q53" s="196">
        <v>9.25</v>
      </c>
      <c r="R53" s="196">
        <v>4.82</v>
      </c>
      <c r="S53" s="196">
        <v>11.18</v>
      </c>
      <c r="T53" s="196">
        <v>0</v>
      </c>
      <c r="U53" s="196">
        <v>59.91</v>
      </c>
      <c r="V53" s="196">
        <v>2.89</v>
      </c>
      <c r="W53" s="196">
        <v>4.82</v>
      </c>
      <c r="X53" s="196">
        <v>41.66</v>
      </c>
      <c r="Y53" s="196">
        <v>0</v>
      </c>
      <c r="Z53">
        <v>0</v>
      </c>
      <c r="AA53" s="196">
        <v>15.16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84.02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86.8</v>
      </c>
      <c r="AQ53" s="196">
        <v>14.47</v>
      </c>
      <c r="AR53" s="196">
        <v>46.5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135.03</v>
      </c>
      <c r="L54" s="196">
        <v>1.93</v>
      </c>
      <c r="M54" s="196">
        <v>61.5</v>
      </c>
      <c r="N54" s="196">
        <v>50.04</v>
      </c>
      <c r="O54" s="196">
        <v>70.69</v>
      </c>
      <c r="P54" s="196">
        <v>26.09</v>
      </c>
      <c r="Q54" s="196">
        <v>9.25</v>
      </c>
      <c r="R54" s="196">
        <v>4.82</v>
      </c>
      <c r="S54" s="196">
        <v>11.18</v>
      </c>
      <c r="T54" s="196">
        <v>0</v>
      </c>
      <c r="U54" s="196">
        <v>59.91</v>
      </c>
      <c r="V54" s="196">
        <v>2.89</v>
      </c>
      <c r="W54" s="196">
        <v>4.82</v>
      </c>
      <c r="X54" s="196">
        <v>41.66</v>
      </c>
      <c r="Y54" s="196">
        <v>0</v>
      </c>
      <c r="Z54">
        <v>0</v>
      </c>
      <c r="AA54" s="196">
        <v>15.16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84.02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86.81</v>
      </c>
      <c r="AQ54" s="196">
        <v>14.47</v>
      </c>
      <c r="AR54" s="196">
        <v>46.5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135.03</v>
      </c>
      <c r="L55" s="196">
        <v>1.93</v>
      </c>
      <c r="M55" s="196">
        <v>61.5</v>
      </c>
      <c r="N55" s="196">
        <v>50.04</v>
      </c>
      <c r="O55" s="196">
        <v>70.69</v>
      </c>
      <c r="P55" s="196">
        <v>26.09</v>
      </c>
      <c r="Q55" s="196">
        <v>9.25</v>
      </c>
      <c r="R55" s="196">
        <v>4.82</v>
      </c>
      <c r="S55" s="196">
        <v>11.18</v>
      </c>
      <c r="T55" s="196">
        <v>0</v>
      </c>
      <c r="U55" s="196">
        <v>59.91</v>
      </c>
      <c r="V55" s="196">
        <v>2.89</v>
      </c>
      <c r="W55" s="196">
        <v>4.82</v>
      </c>
      <c r="X55" s="196">
        <v>14.47</v>
      </c>
      <c r="Y55" s="196">
        <v>0</v>
      </c>
      <c r="Z55">
        <v>0</v>
      </c>
      <c r="AA55" s="196">
        <v>15.16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86.8</v>
      </c>
      <c r="AQ55" s="196">
        <v>14.47</v>
      </c>
      <c r="AR55" s="196">
        <v>46.5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135.03</v>
      </c>
      <c r="L56" s="196">
        <v>1.93</v>
      </c>
      <c r="M56" s="196">
        <v>61.5</v>
      </c>
      <c r="N56" s="196">
        <v>50.04</v>
      </c>
      <c r="O56" s="196">
        <v>70.69</v>
      </c>
      <c r="P56" s="196">
        <v>26.09</v>
      </c>
      <c r="Q56" s="196">
        <v>9.25</v>
      </c>
      <c r="R56" s="196">
        <v>4.82</v>
      </c>
      <c r="S56" s="196">
        <v>11.18</v>
      </c>
      <c r="T56" s="196">
        <v>0</v>
      </c>
      <c r="U56" s="196">
        <v>59.91</v>
      </c>
      <c r="V56" s="196">
        <v>2.89</v>
      </c>
      <c r="W56" s="196">
        <v>4.82</v>
      </c>
      <c r="X56" s="196">
        <v>14.47</v>
      </c>
      <c r="Y56" s="196">
        <v>0</v>
      </c>
      <c r="Z56">
        <v>0</v>
      </c>
      <c r="AA56" s="196">
        <v>15.16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86.8</v>
      </c>
      <c r="AQ56" s="196">
        <v>14.47</v>
      </c>
      <c r="AR56" s="196">
        <v>46.5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135.03</v>
      </c>
      <c r="L57" s="196">
        <v>1.93</v>
      </c>
      <c r="M57" s="196">
        <v>61.5</v>
      </c>
      <c r="N57" s="196">
        <v>50.04</v>
      </c>
      <c r="O57" s="196">
        <v>70.69</v>
      </c>
      <c r="P57" s="196">
        <v>26.09</v>
      </c>
      <c r="Q57" s="196">
        <v>9.25</v>
      </c>
      <c r="R57" s="196">
        <v>4.82</v>
      </c>
      <c r="S57" s="196">
        <v>11.18</v>
      </c>
      <c r="T57" s="196">
        <v>0</v>
      </c>
      <c r="U57" s="196">
        <v>59.91</v>
      </c>
      <c r="V57" s="196">
        <v>2.89</v>
      </c>
      <c r="W57" s="196">
        <v>4.82</v>
      </c>
      <c r="X57" s="196">
        <v>14.47</v>
      </c>
      <c r="Y57" s="196">
        <v>0</v>
      </c>
      <c r="Z57">
        <v>0</v>
      </c>
      <c r="AA57" s="196">
        <v>15.16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86.8</v>
      </c>
      <c r="AQ57" s="196">
        <v>14.47</v>
      </c>
      <c r="AR57" s="196">
        <v>46.5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135.03</v>
      </c>
      <c r="L58" s="196">
        <v>1.93</v>
      </c>
      <c r="M58" s="196">
        <v>61.5</v>
      </c>
      <c r="N58" s="196">
        <v>50.04</v>
      </c>
      <c r="O58" s="196">
        <v>70.69</v>
      </c>
      <c r="P58" s="196">
        <v>26.09</v>
      </c>
      <c r="Q58" s="196">
        <v>9.25</v>
      </c>
      <c r="R58" s="196">
        <v>4.82</v>
      </c>
      <c r="S58" s="196">
        <v>11.18</v>
      </c>
      <c r="T58" s="196">
        <v>0</v>
      </c>
      <c r="U58" s="196">
        <v>59.91</v>
      </c>
      <c r="V58" s="196">
        <v>2.89</v>
      </c>
      <c r="W58" s="196">
        <v>4.82</v>
      </c>
      <c r="X58" s="196">
        <v>14.47</v>
      </c>
      <c r="Y58" s="196">
        <v>0</v>
      </c>
      <c r="Z58">
        <v>0</v>
      </c>
      <c r="AA58" s="196">
        <v>15.16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86.8</v>
      </c>
      <c r="AQ58" s="196">
        <v>14.47</v>
      </c>
      <c r="AR58" s="196">
        <v>46.5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135.03</v>
      </c>
      <c r="L59" s="196">
        <v>1.93</v>
      </c>
      <c r="M59" s="196">
        <v>61.5</v>
      </c>
      <c r="N59" s="196">
        <v>50.04</v>
      </c>
      <c r="O59" s="196">
        <v>70.69</v>
      </c>
      <c r="P59" s="196">
        <v>26.09</v>
      </c>
      <c r="Q59" s="196">
        <v>9.25</v>
      </c>
      <c r="R59" s="196">
        <v>4.82</v>
      </c>
      <c r="S59" s="196">
        <v>11.18</v>
      </c>
      <c r="T59" s="196">
        <v>0</v>
      </c>
      <c r="U59" s="196">
        <v>59.91</v>
      </c>
      <c r="V59" s="196">
        <v>2.89</v>
      </c>
      <c r="W59" s="196">
        <v>4.82</v>
      </c>
      <c r="X59" s="196">
        <v>14.47</v>
      </c>
      <c r="Y59" s="196">
        <v>0</v>
      </c>
      <c r="Z59">
        <v>0</v>
      </c>
      <c r="AA59" s="196">
        <v>15.16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84.02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86.8</v>
      </c>
      <c r="AQ59" s="196">
        <v>14.47</v>
      </c>
      <c r="AR59" s="196">
        <v>46.5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135.03</v>
      </c>
      <c r="L60" s="196">
        <v>1.93</v>
      </c>
      <c r="M60" s="196">
        <v>61.5</v>
      </c>
      <c r="N60" s="196">
        <v>50.04</v>
      </c>
      <c r="O60" s="196">
        <v>70.69</v>
      </c>
      <c r="P60" s="196">
        <v>26.09</v>
      </c>
      <c r="Q60" s="196">
        <v>9.25</v>
      </c>
      <c r="R60" s="196">
        <v>4.82</v>
      </c>
      <c r="S60" s="196">
        <v>11.18</v>
      </c>
      <c r="T60" s="196">
        <v>0</v>
      </c>
      <c r="U60" s="196">
        <v>59.91</v>
      </c>
      <c r="V60" s="196">
        <v>2.89</v>
      </c>
      <c r="W60" s="196">
        <v>4.82</v>
      </c>
      <c r="X60" s="196">
        <v>14.47</v>
      </c>
      <c r="Y60" s="196">
        <v>0</v>
      </c>
      <c r="Z60">
        <v>0</v>
      </c>
      <c r="AA60" s="196">
        <v>15.16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84.02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86.8</v>
      </c>
      <c r="AQ60" s="196">
        <v>14.47</v>
      </c>
      <c r="AR60" s="196">
        <v>46.5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135.03</v>
      </c>
      <c r="L61" s="196">
        <v>1.93</v>
      </c>
      <c r="M61" s="196">
        <v>61.5</v>
      </c>
      <c r="N61" s="196">
        <v>50.04</v>
      </c>
      <c r="O61" s="196">
        <v>70.69</v>
      </c>
      <c r="P61" s="196">
        <v>26.09</v>
      </c>
      <c r="Q61" s="196">
        <v>9.1999999999999993</v>
      </c>
      <c r="R61" s="196">
        <v>4.82</v>
      </c>
      <c r="S61" s="196">
        <v>11.1</v>
      </c>
      <c r="T61" s="196">
        <v>0</v>
      </c>
      <c r="U61" s="196">
        <v>59.91</v>
      </c>
      <c r="V61" s="196">
        <v>2.89</v>
      </c>
      <c r="W61" s="196">
        <v>4.82</v>
      </c>
      <c r="X61" s="196">
        <v>14.47</v>
      </c>
      <c r="Y61" s="196">
        <v>0</v>
      </c>
      <c r="Z61">
        <v>0</v>
      </c>
      <c r="AA61" s="196">
        <v>15.16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84.02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86.81</v>
      </c>
      <c r="AQ61" s="196">
        <v>14.59</v>
      </c>
      <c r="AR61" s="196">
        <v>46.5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135.03</v>
      </c>
      <c r="L62" s="196">
        <v>1.93</v>
      </c>
      <c r="M62" s="196">
        <v>61.5</v>
      </c>
      <c r="N62" s="196">
        <v>50.04</v>
      </c>
      <c r="O62" s="196">
        <v>70.69</v>
      </c>
      <c r="P62" s="196">
        <v>26.09</v>
      </c>
      <c r="Q62" s="196">
        <v>9.1999999999999993</v>
      </c>
      <c r="R62" s="196">
        <v>4.82</v>
      </c>
      <c r="S62" s="196">
        <v>11.1</v>
      </c>
      <c r="T62" s="196">
        <v>0</v>
      </c>
      <c r="U62" s="196">
        <v>59.91</v>
      </c>
      <c r="V62" s="196">
        <v>2.89</v>
      </c>
      <c r="W62" s="196">
        <v>4.82</v>
      </c>
      <c r="X62" s="196">
        <v>41.66</v>
      </c>
      <c r="Y62" s="196">
        <v>0</v>
      </c>
      <c r="Z62">
        <v>0</v>
      </c>
      <c r="AA62" s="196">
        <v>15.67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84.02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86.8</v>
      </c>
      <c r="AQ62" s="196">
        <v>14.59</v>
      </c>
      <c r="AR62" s="196">
        <v>46.5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135.03</v>
      </c>
      <c r="L63" s="196">
        <v>1.93</v>
      </c>
      <c r="M63" s="196">
        <v>61.5</v>
      </c>
      <c r="N63" s="196">
        <v>50.04</v>
      </c>
      <c r="O63" s="196">
        <v>70.69</v>
      </c>
      <c r="P63" s="196">
        <v>26.09</v>
      </c>
      <c r="Q63" s="196">
        <v>4.8</v>
      </c>
      <c r="R63" s="196">
        <v>4.82</v>
      </c>
      <c r="S63" s="196">
        <v>3.86</v>
      </c>
      <c r="T63" s="196">
        <v>0</v>
      </c>
      <c r="U63" s="196">
        <v>59.91</v>
      </c>
      <c r="V63" s="196">
        <v>2.89</v>
      </c>
      <c r="W63" s="196">
        <v>19.16</v>
      </c>
      <c r="X63" s="196">
        <v>41.66</v>
      </c>
      <c r="Y63" s="196">
        <v>0</v>
      </c>
      <c r="Z63">
        <v>0</v>
      </c>
      <c r="AA63" s="196">
        <v>15.67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117.89</v>
      </c>
      <c r="AQ63" s="196">
        <v>32.49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135.03</v>
      </c>
      <c r="L64" s="196">
        <v>1.93</v>
      </c>
      <c r="M64" s="196">
        <v>61.5</v>
      </c>
      <c r="N64" s="196">
        <v>50.04</v>
      </c>
      <c r="O64" s="196">
        <v>70.69</v>
      </c>
      <c r="P64" s="196">
        <v>26.09</v>
      </c>
      <c r="Q64" s="196">
        <v>4.8</v>
      </c>
      <c r="R64" s="196">
        <v>4.82</v>
      </c>
      <c r="S64" s="196">
        <v>3.86</v>
      </c>
      <c r="T64" s="196">
        <v>0</v>
      </c>
      <c r="U64" s="196">
        <v>59.91</v>
      </c>
      <c r="V64" s="196">
        <v>2.89</v>
      </c>
      <c r="W64" s="196">
        <v>19.16</v>
      </c>
      <c r="X64" s="196">
        <v>41.66</v>
      </c>
      <c r="Y64" s="196">
        <v>0</v>
      </c>
      <c r="Z64">
        <v>0</v>
      </c>
      <c r="AA64" s="196">
        <v>15.67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117.89</v>
      </c>
      <c r="AQ64" s="196">
        <v>32.49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135.03</v>
      </c>
      <c r="L65" s="196">
        <v>1.93</v>
      </c>
      <c r="M65" s="196">
        <v>61.5</v>
      </c>
      <c r="N65" s="196">
        <v>50.04</v>
      </c>
      <c r="O65" s="196">
        <v>70.69</v>
      </c>
      <c r="P65" s="196">
        <v>26.09</v>
      </c>
      <c r="Q65" s="196">
        <v>4.8</v>
      </c>
      <c r="R65" s="196">
        <v>4.82</v>
      </c>
      <c r="S65" s="196">
        <v>3.86</v>
      </c>
      <c r="T65" s="196">
        <v>0</v>
      </c>
      <c r="U65" s="196">
        <v>59.91</v>
      </c>
      <c r="V65" s="196">
        <v>8.7799999999999994</v>
      </c>
      <c r="W65" s="196">
        <v>19.16</v>
      </c>
      <c r="X65" s="196">
        <v>41.66</v>
      </c>
      <c r="Y65" s="196">
        <v>0</v>
      </c>
      <c r="Z65">
        <v>0</v>
      </c>
      <c r="AA65" s="196">
        <v>15.67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117.89</v>
      </c>
      <c r="AQ65" s="196">
        <v>32.49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135.03</v>
      </c>
      <c r="L66" s="196">
        <v>1.93</v>
      </c>
      <c r="M66" s="196">
        <v>61.5</v>
      </c>
      <c r="N66" s="196">
        <v>50.04</v>
      </c>
      <c r="O66" s="196">
        <v>70.69</v>
      </c>
      <c r="P66" s="196">
        <v>26.09</v>
      </c>
      <c r="Q66" s="196">
        <v>4.8</v>
      </c>
      <c r="R66" s="196">
        <v>4.82</v>
      </c>
      <c r="S66" s="196">
        <v>3.86</v>
      </c>
      <c r="T66" s="196">
        <v>0</v>
      </c>
      <c r="U66" s="196">
        <v>59.91</v>
      </c>
      <c r="V66" s="196">
        <v>8.7799999999999994</v>
      </c>
      <c r="W66" s="196">
        <v>19.16</v>
      </c>
      <c r="X66" s="196">
        <v>41.66</v>
      </c>
      <c r="Y66" s="196">
        <v>0</v>
      </c>
      <c r="Z66">
        <v>0</v>
      </c>
      <c r="AA66" s="196">
        <v>15.67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117.89</v>
      </c>
      <c r="AQ66" s="196">
        <v>32.49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173.61</v>
      </c>
      <c r="L67" s="196">
        <v>1.93</v>
      </c>
      <c r="M67" s="196">
        <v>61.5</v>
      </c>
      <c r="N67" s="196">
        <v>50.04</v>
      </c>
      <c r="O67" s="196">
        <v>70.69</v>
      </c>
      <c r="P67" s="196">
        <v>26.09</v>
      </c>
      <c r="Q67" s="196">
        <v>4.8</v>
      </c>
      <c r="R67" s="196">
        <v>4.82</v>
      </c>
      <c r="S67" s="196">
        <v>3.86</v>
      </c>
      <c r="T67" s="196">
        <v>0</v>
      </c>
      <c r="U67" s="196">
        <v>59.91</v>
      </c>
      <c r="V67" s="196">
        <v>8.7799999999999994</v>
      </c>
      <c r="W67" s="196">
        <v>19.149999999999999</v>
      </c>
      <c r="X67" s="196">
        <v>41.66</v>
      </c>
      <c r="Y67" s="196">
        <v>0</v>
      </c>
      <c r="Z67">
        <v>0</v>
      </c>
      <c r="AA67" s="196">
        <v>15.67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84.02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117.89</v>
      </c>
      <c r="AQ67" s="196">
        <v>32.479999999999997</v>
      </c>
      <c r="AR67" s="196">
        <v>47.5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234.43</v>
      </c>
      <c r="L68" s="196">
        <v>1.93</v>
      </c>
      <c r="M68" s="196">
        <v>61.5</v>
      </c>
      <c r="N68" s="196">
        <v>50.04</v>
      </c>
      <c r="O68" s="196">
        <v>70.69</v>
      </c>
      <c r="P68" s="196">
        <v>26.09</v>
      </c>
      <c r="Q68" s="196">
        <v>4.8</v>
      </c>
      <c r="R68" s="196">
        <v>4.82</v>
      </c>
      <c r="S68" s="196">
        <v>3.86</v>
      </c>
      <c r="T68" s="196">
        <v>0</v>
      </c>
      <c r="U68" s="196">
        <v>59.91</v>
      </c>
      <c r="V68" s="196">
        <v>8.7799999999999994</v>
      </c>
      <c r="W68" s="196">
        <v>19.149999999999999</v>
      </c>
      <c r="X68" s="196">
        <v>41.66</v>
      </c>
      <c r="Y68" s="196">
        <v>0</v>
      </c>
      <c r="Z68">
        <v>0</v>
      </c>
      <c r="AA68" s="196">
        <v>15.67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84.02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117.89</v>
      </c>
      <c r="AQ68" s="196">
        <v>32.479999999999997</v>
      </c>
      <c r="AR68" s="196">
        <v>42.73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245.75</v>
      </c>
      <c r="L69" s="196">
        <v>1.93</v>
      </c>
      <c r="M69" s="196">
        <v>61.5</v>
      </c>
      <c r="N69" s="196">
        <v>50.04</v>
      </c>
      <c r="O69" s="196">
        <v>70.69</v>
      </c>
      <c r="P69" s="196">
        <v>26.09</v>
      </c>
      <c r="Q69" s="196">
        <v>4.8</v>
      </c>
      <c r="R69" s="196">
        <v>4.82</v>
      </c>
      <c r="S69" s="196">
        <v>3.86</v>
      </c>
      <c r="T69" s="196">
        <v>0</v>
      </c>
      <c r="U69" s="196">
        <v>59.91</v>
      </c>
      <c r="V69" s="196">
        <v>8.7799999999999994</v>
      </c>
      <c r="W69" s="196">
        <v>18.13</v>
      </c>
      <c r="X69" s="196">
        <v>41.66</v>
      </c>
      <c r="Y69" s="196">
        <v>0</v>
      </c>
      <c r="Z69">
        <v>0</v>
      </c>
      <c r="AA69" s="196">
        <v>15.67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84.02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117.89</v>
      </c>
      <c r="AQ69" s="196">
        <v>38.22</v>
      </c>
      <c r="AR69" s="196">
        <v>18.77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245.76</v>
      </c>
      <c r="L70" s="196">
        <v>1.93</v>
      </c>
      <c r="M70" s="196">
        <v>61.5</v>
      </c>
      <c r="N70" s="196">
        <v>50.04</v>
      </c>
      <c r="O70" s="196">
        <v>70.69</v>
      </c>
      <c r="P70" s="196">
        <v>26.09</v>
      </c>
      <c r="Q70" s="196">
        <v>4.8</v>
      </c>
      <c r="R70" s="196">
        <v>4.82</v>
      </c>
      <c r="S70" s="196">
        <v>3.86</v>
      </c>
      <c r="T70" s="196">
        <v>0</v>
      </c>
      <c r="U70" s="196">
        <v>59.91</v>
      </c>
      <c r="V70" s="196">
        <v>8.7799999999999994</v>
      </c>
      <c r="W70" s="196">
        <v>18.13</v>
      </c>
      <c r="X70" s="196">
        <v>41.66</v>
      </c>
      <c r="Y70" s="196">
        <v>0</v>
      </c>
      <c r="Z70">
        <v>0</v>
      </c>
      <c r="AA70" s="196">
        <v>15.67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84.02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117.89</v>
      </c>
      <c r="AQ70" s="196">
        <v>38.22</v>
      </c>
      <c r="AR70" s="196">
        <v>8.7100000000000009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245.75</v>
      </c>
      <c r="L71" s="196">
        <v>1.93</v>
      </c>
      <c r="M71" s="196">
        <v>61.5</v>
      </c>
      <c r="N71" s="196">
        <v>50.04</v>
      </c>
      <c r="O71" s="196">
        <v>70.69</v>
      </c>
      <c r="P71" s="196">
        <v>26.09</v>
      </c>
      <c r="Q71" s="196">
        <v>2.89</v>
      </c>
      <c r="R71" s="196">
        <v>4.82</v>
      </c>
      <c r="S71" s="196">
        <v>3.86</v>
      </c>
      <c r="T71" s="196">
        <v>0</v>
      </c>
      <c r="U71" s="196">
        <v>59.91</v>
      </c>
      <c r="V71" s="196">
        <v>8.7799999999999994</v>
      </c>
      <c r="W71" s="196">
        <v>17.48</v>
      </c>
      <c r="X71" s="196">
        <v>39.47</v>
      </c>
      <c r="Y71" s="196">
        <v>0</v>
      </c>
      <c r="Z71">
        <v>0</v>
      </c>
      <c r="AA71" s="196">
        <v>15.67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84.02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117.89</v>
      </c>
      <c r="AQ71" s="196">
        <v>38.22</v>
      </c>
      <c r="AR71" s="196">
        <v>4.25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245.76</v>
      </c>
      <c r="L72" s="196">
        <v>1.93</v>
      </c>
      <c r="M72" s="196">
        <v>61.5</v>
      </c>
      <c r="N72" s="196">
        <v>50.04</v>
      </c>
      <c r="O72" s="196">
        <v>70.69</v>
      </c>
      <c r="P72" s="196">
        <v>26.09</v>
      </c>
      <c r="Q72" s="196">
        <v>2.89</v>
      </c>
      <c r="R72" s="196">
        <v>4.82</v>
      </c>
      <c r="S72" s="196">
        <v>3.86</v>
      </c>
      <c r="T72" s="196">
        <v>0</v>
      </c>
      <c r="U72" s="196">
        <v>59.91</v>
      </c>
      <c r="V72" s="196">
        <v>8.7799999999999994</v>
      </c>
      <c r="W72" s="196">
        <v>17.48</v>
      </c>
      <c r="X72" s="196">
        <v>41.66</v>
      </c>
      <c r="Y72" s="196">
        <v>0</v>
      </c>
      <c r="Z72">
        <v>0</v>
      </c>
      <c r="AA72" s="196">
        <v>15.67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84.02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117.89</v>
      </c>
      <c r="AQ72" s="196">
        <v>38.22</v>
      </c>
      <c r="AR72" s="196">
        <v>0.94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245.76</v>
      </c>
      <c r="L73" s="196">
        <v>1.93</v>
      </c>
      <c r="M73" s="196">
        <v>61.5</v>
      </c>
      <c r="N73" s="196">
        <v>50.04</v>
      </c>
      <c r="O73" s="196">
        <v>70.69</v>
      </c>
      <c r="P73" s="196">
        <v>26.09</v>
      </c>
      <c r="Q73" s="196">
        <v>2.89</v>
      </c>
      <c r="R73" s="196">
        <v>4.82</v>
      </c>
      <c r="S73" s="196">
        <v>3.86</v>
      </c>
      <c r="T73" s="196">
        <v>0</v>
      </c>
      <c r="U73" s="196">
        <v>59.91</v>
      </c>
      <c r="V73" s="196">
        <v>8.7799999999999994</v>
      </c>
      <c r="W73" s="196">
        <v>17.48</v>
      </c>
      <c r="X73" s="196">
        <v>41.66</v>
      </c>
      <c r="Y73" s="196">
        <v>0</v>
      </c>
      <c r="Z73">
        <v>0</v>
      </c>
      <c r="AA73" s="196">
        <v>15.67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84.02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117.89</v>
      </c>
      <c r="AQ73" s="196">
        <v>38.22</v>
      </c>
      <c r="AR73" s="196">
        <v>0.05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245.76</v>
      </c>
      <c r="L74" s="196">
        <v>1.93</v>
      </c>
      <c r="M74" s="196">
        <v>61.5</v>
      </c>
      <c r="N74" s="196">
        <v>50.04</v>
      </c>
      <c r="O74" s="196">
        <v>70.69</v>
      </c>
      <c r="P74" s="196">
        <v>26.09</v>
      </c>
      <c r="Q74" s="196">
        <v>2.89</v>
      </c>
      <c r="R74" s="196">
        <v>4.82</v>
      </c>
      <c r="S74" s="196">
        <v>3.86</v>
      </c>
      <c r="T74" s="196">
        <v>0</v>
      </c>
      <c r="U74" s="196">
        <v>59.91</v>
      </c>
      <c r="V74" s="196">
        <v>8.7799999999999994</v>
      </c>
      <c r="W74" s="196">
        <v>17.48</v>
      </c>
      <c r="X74" s="196">
        <v>41.66</v>
      </c>
      <c r="Y74" s="196">
        <v>0</v>
      </c>
      <c r="Z74">
        <v>0</v>
      </c>
      <c r="AA74" s="196">
        <v>15.67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82.25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114.54</v>
      </c>
      <c r="AQ74" s="196">
        <v>38.22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245.75</v>
      </c>
      <c r="L75" s="196">
        <v>1.93</v>
      </c>
      <c r="M75" s="196">
        <v>61.5</v>
      </c>
      <c r="N75" s="196">
        <v>50.04</v>
      </c>
      <c r="O75" s="196">
        <v>70.69</v>
      </c>
      <c r="P75" s="196">
        <v>26.09</v>
      </c>
      <c r="Q75" s="196">
        <v>2.13</v>
      </c>
      <c r="R75" s="196">
        <v>4.6500000000000004</v>
      </c>
      <c r="S75" s="196">
        <v>2.1</v>
      </c>
      <c r="T75" s="196">
        <v>0</v>
      </c>
      <c r="U75" s="196">
        <v>59.91</v>
      </c>
      <c r="V75" s="196">
        <v>8.7799999999999994</v>
      </c>
      <c r="W75" s="196">
        <v>17.48</v>
      </c>
      <c r="X75" s="196">
        <v>41.66</v>
      </c>
      <c r="Y75" s="196">
        <v>0</v>
      </c>
      <c r="Z75">
        <v>0</v>
      </c>
      <c r="AA75" s="196">
        <v>15.67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82.25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117.89</v>
      </c>
      <c r="AQ75" s="196">
        <v>38.22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245.75</v>
      </c>
      <c r="L76" s="196">
        <v>1.93</v>
      </c>
      <c r="M76" s="196">
        <v>61.5</v>
      </c>
      <c r="N76" s="196">
        <v>50.04</v>
      </c>
      <c r="O76" s="196">
        <v>70.69</v>
      </c>
      <c r="P76" s="196">
        <v>26.09</v>
      </c>
      <c r="Q76" s="196">
        <v>2.13</v>
      </c>
      <c r="R76" s="196">
        <v>4.82</v>
      </c>
      <c r="S76" s="196">
        <v>2.85</v>
      </c>
      <c r="T76" s="196">
        <v>0</v>
      </c>
      <c r="U76" s="196">
        <v>59.91</v>
      </c>
      <c r="V76" s="196">
        <v>8.7799999999999994</v>
      </c>
      <c r="W76" s="196">
        <v>17.48</v>
      </c>
      <c r="X76" s="196">
        <v>41.66</v>
      </c>
      <c r="Y76" s="196">
        <v>0</v>
      </c>
      <c r="Z76">
        <v>0</v>
      </c>
      <c r="AA76" s="196">
        <v>15.67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84.02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117.89</v>
      </c>
      <c r="AQ76" s="196">
        <v>38.22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245.75</v>
      </c>
      <c r="L77" s="196">
        <v>1.93</v>
      </c>
      <c r="M77" s="196">
        <v>61.5</v>
      </c>
      <c r="N77" s="196">
        <v>50.04</v>
      </c>
      <c r="O77" s="196">
        <v>70.69</v>
      </c>
      <c r="P77" s="196">
        <v>26.09</v>
      </c>
      <c r="Q77" s="196">
        <v>2.21</v>
      </c>
      <c r="R77" s="196">
        <v>4.82</v>
      </c>
      <c r="S77" s="196">
        <v>2.85</v>
      </c>
      <c r="T77" s="196">
        <v>0</v>
      </c>
      <c r="U77" s="196">
        <v>59.91</v>
      </c>
      <c r="V77" s="196">
        <v>8.7799999999999994</v>
      </c>
      <c r="W77" s="196">
        <v>17.48</v>
      </c>
      <c r="X77" s="196">
        <v>41.66</v>
      </c>
      <c r="Y77" s="196">
        <v>0</v>
      </c>
      <c r="Z77">
        <v>0</v>
      </c>
      <c r="AA77" s="196">
        <v>15.67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84.02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122.15</v>
      </c>
      <c r="AQ77" s="196">
        <v>38.22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245.75</v>
      </c>
      <c r="L78" s="196">
        <v>1.93</v>
      </c>
      <c r="M78" s="196">
        <v>61.5</v>
      </c>
      <c r="N78" s="196">
        <v>50.04</v>
      </c>
      <c r="O78" s="196">
        <v>70.69</v>
      </c>
      <c r="P78" s="196">
        <v>26.09</v>
      </c>
      <c r="Q78" s="196">
        <v>2.21</v>
      </c>
      <c r="R78" s="196">
        <v>4.82</v>
      </c>
      <c r="S78" s="196">
        <v>2.85</v>
      </c>
      <c r="T78" s="196">
        <v>0</v>
      </c>
      <c r="U78" s="196">
        <v>59.91</v>
      </c>
      <c r="V78" s="196">
        <v>8.7799999999999994</v>
      </c>
      <c r="W78" s="196">
        <v>17.48</v>
      </c>
      <c r="X78" s="196">
        <v>41.66</v>
      </c>
      <c r="Y78" s="196">
        <v>0</v>
      </c>
      <c r="Z78">
        <v>0</v>
      </c>
      <c r="AA78" s="196">
        <v>15.67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84.02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117.89</v>
      </c>
      <c r="AQ78" s="196">
        <v>38.22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251.78</v>
      </c>
      <c r="L79" s="196">
        <v>3.86</v>
      </c>
      <c r="M79" s="196">
        <v>61.5</v>
      </c>
      <c r="N79" s="196">
        <v>50.04</v>
      </c>
      <c r="O79" s="196">
        <v>70.69</v>
      </c>
      <c r="P79" s="196">
        <v>26.09</v>
      </c>
      <c r="Q79" s="196">
        <v>9.24</v>
      </c>
      <c r="R79" s="196">
        <v>17.96</v>
      </c>
      <c r="S79" s="196">
        <v>7.12</v>
      </c>
      <c r="T79" s="196">
        <v>0</v>
      </c>
      <c r="U79" s="196">
        <v>59.91</v>
      </c>
      <c r="V79" s="196">
        <v>8.7799999999999994</v>
      </c>
      <c r="W79" s="196">
        <v>17.48</v>
      </c>
      <c r="X79" s="196">
        <v>41.66</v>
      </c>
      <c r="Y79" s="196">
        <v>0</v>
      </c>
      <c r="Z79">
        <v>0</v>
      </c>
      <c r="AA79" s="196">
        <v>15.67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84.02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117.89</v>
      </c>
      <c r="AQ79" s="196">
        <v>38.22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245.76</v>
      </c>
      <c r="L80" s="196">
        <v>3.86</v>
      </c>
      <c r="M80" s="196">
        <v>61.5</v>
      </c>
      <c r="N80" s="196">
        <v>50.04</v>
      </c>
      <c r="O80" s="196">
        <v>70.69</v>
      </c>
      <c r="P80" s="196">
        <v>26.09</v>
      </c>
      <c r="Q80" s="196">
        <v>9.24</v>
      </c>
      <c r="R80" s="196">
        <v>17.96</v>
      </c>
      <c r="S80" s="196">
        <v>7.17</v>
      </c>
      <c r="T80" s="196">
        <v>0</v>
      </c>
      <c r="U80" s="196">
        <v>59.91</v>
      </c>
      <c r="V80" s="196">
        <v>8.7799999999999994</v>
      </c>
      <c r="W80" s="196">
        <v>17.48</v>
      </c>
      <c r="X80" s="196">
        <v>41.66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84.02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117.89</v>
      </c>
      <c r="AQ80" s="196">
        <v>38.22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245.76</v>
      </c>
      <c r="L81" s="196">
        <v>3.86</v>
      </c>
      <c r="M81" s="196">
        <v>61.5</v>
      </c>
      <c r="N81" s="196">
        <v>50.04</v>
      </c>
      <c r="O81" s="196">
        <v>70.69</v>
      </c>
      <c r="P81" s="196">
        <v>26.09</v>
      </c>
      <c r="Q81" s="196">
        <v>9.24</v>
      </c>
      <c r="R81" s="196">
        <v>17.96</v>
      </c>
      <c r="S81" s="196">
        <v>7.17</v>
      </c>
      <c r="T81" s="196">
        <v>0</v>
      </c>
      <c r="U81" s="196">
        <v>59.91</v>
      </c>
      <c r="V81" s="196">
        <v>8.7799999999999994</v>
      </c>
      <c r="W81" s="196">
        <v>17.48</v>
      </c>
      <c r="X81" s="196">
        <v>41.66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84.02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117.89</v>
      </c>
      <c r="AQ81" s="196">
        <v>38.22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245.76</v>
      </c>
      <c r="L82" s="196">
        <v>3.86</v>
      </c>
      <c r="M82" s="196">
        <v>61.5</v>
      </c>
      <c r="N82" s="196">
        <v>50.04</v>
      </c>
      <c r="O82" s="196">
        <v>70.69</v>
      </c>
      <c r="P82" s="196">
        <v>26.09</v>
      </c>
      <c r="Q82" s="196">
        <v>9.24</v>
      </c>
      <c r="R82" s="196">
        <v>17.96</v>
      </c>
      <c r="S82" s="196">
        <v>7.17</v>
      </c>
      <c r="T82" s="196">
        <v>0</v>
      </c>
      <c r="U82" s="196">
        <v>59.91</v>
      </c>
      <c r="V82" s="196">
        <v>8.7799999999999994</v>
      </c>
      <c r="W82" s="196">
        <v>17.48</v>
      </c>
      <c r="X82" s="196">
        <v>41.66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84.02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117.89</v>
      </c>
      <c r="AQ82" s="196">
        <v>38.22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245.76</v>
      </c>
      <c r="L83" s="196">
        <v>3.86</v>
      </c>
      <c r="M83" s="196">
        <v>61.5</v>
      </c>
      <c r="N83" s="196">
        <v>50.04</v>
      </c>
      <c r="O83" s="196">
        <v>70.69</v>
      </c>
      <c r="P83" s="196">
        <v>26.09</v>
      </c>
      <c r="Q83" s="196">
        <v>9.24</v>
      </c>
      <c r="R83" s="196">
        <v>17.96</v>
      </c>
      <c r="S83" s="196">
        <v>7.17</v>
      </c>
      <c r="T83" s="196">
        <v>0</v>
      </c>
      <c r="U83" s="196">
        <v>59.91</v>
      </c>
      <c r="V83" s="196">
        <v>8.8699999999999992</v>
      </c>
      <c r="W83" s="196">
        <v>17.48</v>
      </c>
      <c r="X83" s="196">
        <v>41.66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84.02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117.89</v>
      </c>
      <c r="AQ83" s="196">
        <v>38.21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245.76</v>
      </c>
      <c r="L84" s="196">
        <v>3.86</v>
      </c>
      <c r="M84" s="196">
        <v>61.5</v>
      </c>
      <c r="N84" s="196">
        <v>50.04</v>
      </c>
      <c r="O84" s="196">
        <v>70.69</v>
      </c>
      <c r="P84" s="196">
        <v>26.09</v>
      </c>
      <c r="Q84" s="196">
        <v>9.24</v>
      </c>
      <c r="R84" s="196">
        <v>17.96</v>
      </c>
      <c r="S84" s="196">
        <v>7.17</v>
      </c>
      <c r="T84" s="196">
        <v>0</v>
      </c>
      <c r="U84" s="196">
        <v>59.91</v>
      </c>
      <c r="V84" s="196">
        <v>8.7799999999999994</v>
      </c>
      <c r="W84" s="196">
        <v>17.48</v>
      </c>
      <c r="X84" s="196">
        <v>41.66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84.02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117.89</v>
      </c>
      <c r="AQ84" s="196">
        <v>38.21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245.76</v>
      </c>
      <c r="L85" s="196">
        <v>3.86</v>
      </c>
      <c r="M85" s="196">
        <v>61.5</v>
      </c>
      <c r="N85" s="196">
        <v>50.04</v>
      </c>
      <c r="O85" s="196">
        <v>70.69</v>
      </c>
      <c r="P85" s="196">
        <v>26.09</v>
      </c>
      <c r="Q85" s="196">
        <v>9.24</v>
      </c>
      <c r="R85" s="196">
        <v>17.96</v>
      </c>
      <c r="S85" s="196">
        <v>7.17</v>
      </c>
      <c r="T85" s="196">
        <v>0</v>
      </c>
      <c r="U85" s="196">
        <v>59.91</v>
      </c>
      <c r="V85" s="196">
        <v>8.7799999999999994</v>
      </c>
      <c r="W85" s="196">
        <v>17.48</v>
      </c>
      <c r="X85" s="196">
        <v>41.66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84.02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117.89</v>
      </c>
      <c r="AQ85" s="196">
        <v>38.21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245.76</v>
      </c>
      <c r="L86" s="196">
        <v>3.86</v>
      </c>
      <c r="M86" s="196">
        <v>61.5</v>
      </c>
      <c r="N86" s="196">
        <v>50.04</v>
      </c>
      <c r="O86" s="196">
        <v>70.69</v>
      </c>
      <c r="P86" s="196">
        <v>26.09</v>
      </c>
      <c r="Q86" s="196">
        <v>9.24</v>
      </c>
      <c r="R86" s="196">
        <v>17.96</v>
      </c>
      <c r="S86" s="196">
        <v>7.17</v>
      </c>
      <c r="T86" s="196">
        <v>0</v>
      </c>
      <c r="U86" s="196">
        <v>59.91</v>
      </c>
      <c r="V86" s="196">
        <v>8.7799999999999994</v>
      </c>
      <c r="W86" s="196">
        <v>17.48</v>
      </c>
      <c r="X86" s="196">
        <v>41.66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84.02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117.89</v>
      </c>
      <c r="AQ86" s="196">
        <v>38.21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245.76</v>
      </c>
      <c r="L87" s="196">
        <v>0.96</v>
      </c>
      <c r="M87" s="196">
        <v>61.5</v>
      </c>
      <c r="N87" s="196">
        <v>50.04</v>
      </c>
      <c r="O87" s="196">
        <v>70.69</v>
      </c>
      <c r="P87" s="196">
        <v>26.09</v>
      </c>
      <c r="Q87" s="196">
        <v>5.75</v>
      </c>
      <c r="R87" s="196">
        <v>7.87</v>
      </c>
      <c r="S87" s="196">
        <v>4.5</v>
      </c>
      <c r="T87" s="196">
        <v>0</v>
      </c>
      <c r="U87" s="196">
        <v>59.91</v>
      </c>
      <c r="V87" s="196">
        <v>8.7799999999999994</v>
      </c>
      <c r="W87" s="196">
        <v>17.48</v>
      </c>
      <c r="X87" s="196">
        <v>41.66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117.89</v>
      </c>
      <c r="AQ87" s="196">
        <v>38.21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245.76</v>
      </c>
      <c r="L88" s="196">
        <v>0.96</v>
      </c>
      <c r="M88" s="196">
        <v>61.5</v>
      </c>
      <c r="N88" s="196">
        <v>50.04</v>
      </c>
      <c r="O88" s="196">
        <v>70.69</v>
      </c>
      <c r="P88" s="196">
        <v>26.09</v>
      </c>
      <c r="Q88" s="196">
        <v>5.75</v>
      </c>
      <c r="R88" s="196">
        <v>3.86</v>
      </c>
      <c r="S88" s="196">
        <v>4.5</v>
      </c>
      <c r="T88" s="196">
        <v>0</v>
      </c>
      <c r="U88" s="196">
        <v>59.91</v>
      </c>
      <c r="V88" s="196">
        <v>8.7799999999999994</v>
      </c>
      <c r="W88" s="196">
        <v>17.48</v>
      </c>
      <c r="X88" s="196">
        <v>41.66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117.89</v>
      </c>
      <c r="AQ88" s="196">
        <v>38.21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200</v>
      </c>
      <c r="L89" s="196">
        <v>0.96</v>
      </c>
      <c r="M89" s="196">
        <v>61.5</v>
      </c>
      <c r="N89" s="196">
        <v>50.04</v>
      </c>
      <c r="O89" s="196">
        <v>70.69</v>
      </c>
      <c r="P89" s="196">
        <v>26.09</v>
      </c>
      <c r="Q89" s="196">
        <v>5.75</v>
      </c>
      <c r="R89" s="196">
        <v>3.86</v>
      </c>
      <c r="S89" s="196">
        <v>4.5</v>
      </c>
      <c r="T89" s="196">
        <v>0</v>
      </c>
      <c r="U89" s="196">
        <v>59.91</v>
      </c>
      <c r="V89" s="196">
        <v>8.7799999999999994</v>
      </c>
      <c r="W89" s="196">
        <v>17.489999999999998</v>
      </c>
      <c r="X89" s="196">
        <v>43.19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117.89</v>
      </c>
      <c r="AQ89" s="196">
        <v>38.21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192.9</v>
      </c>
      <c r="L90" s="196">
        <v>0.96</v>
      </c>
      <c r="M90" s="196">
        <v>61.5</v>
      </c>
      <c r="N90" s="196">
        <v>50.04</v>
      </c>
      <c r="O90" s="196">
        <v>70.69</v>
      </c>
      <c r="P90" s="196">
        <v>26.09</v>
      </c>
      <c r="Q90" s="196">
        <v>5.75</v>
      </c>
      <c r="R90" s="196">
        <v>3.86</v>
      </c>
      <c r="S90" s="196">
        <v>4.5</v>
      </c>
      <c r="T90" s="196">
        <v>0</v>
      </c>
      <c r="U90" s="196">
        <v>59.91</v>
      </c>
      <c r="V90" s="196">
        <v>8.7799999999999994</v>
      </c>
      <c r="W90" s="196">
        <v>17.489999999999998</v>
      </c>
      <c r="X90" s="196">
        <v>41.66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117.89</v>
      </c>
      <c r="AQ90" s="196">
        <v>38.21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173.61</v>
      </c>
      <c r="L91" s="196">
        <v>0.96</v>
      </c>
      <c r="M91" s="196">
        <v>61.5</v>
      </c>
      <c r="N91" s="196">
        <v>50.04</v>
      </c>
      <c r="O91" s="196">
        <v>70.69</v>
      </c>
      <c r="P91" s="196">
        <v>26.09</v>
      </c>
      <c r="Q91" s="196">
        <v>5.75</v>
      </c>
      <c r="R91" s="196">
        <v>3.86</v>
      </c>
      <c r="S91" s="196">
        <v>4.5</v>
      </c>
      <c r="T91" s="196">
        <v>0</v>
      </c>
      <c r="U91" s="196">
        <v>59.91</v>
      </c>
      <c r="V91" s="196">
        <v>8.7799999999999994</v>
      </c>
      <c r="W91" s="196">
        <v>17.489999999999998</v>
      </c>
      <c r="X91" s="196">
        <v>41.66</v>
      </c>
      <c r="Y91" s="196">
        <v>0</v>
      </c>
      <c r="Z91">
        <v>0</v>
      </c>
      <c r="AA91" s="196">
        <v>15.67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117.89</v>
      </c>
      <c r="AQ91" s="196">
        <v>38.21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173.61</v>
      </c>
      <c r="L92" s="196">
        <v>0.96</v>
      </c>
      <c r="M92" s="196">
        <v>61.5</v>
      </c>
      <c r="N92" s="196">
        <v>50.04</v>
      </c>
      <c r="O92" s="196">
        <v>70.69</v>
      </c>
      <c r="P92" s="196">
        <v>26.09</v>
      </c>
      <c r="Q92" s="196">
        <v>5.75</v>
      </c>
      <c r="R92" s="196">
        <v>3.86</v>
      </c>
      <c r="S92" s="196">
        <v>2.89</v>
      </c>
      <c r="T92" s="196">
        <v>0</v>
      </c>
      <c r="U92" s="196">
        <v>59.91</v>
      </c>
      <c r="V92" s="196">
        <v>8.7799999999999994</v>
      </c>
      <c r="W92" s="196">
        <v>17.489999999999998</v>
      </c>
      <c r="X92" s="196">
        <v>41.66</v>
      </c>
      <c r="Y92" s="196">
        <v>0</v>
      </c>
      <c r="Z92">
        <v>0</v>
      </c>
      <c r="AA92" s="196">
        <v>15.67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117.89</v>
      </c>
      <c r="AQ92" s="196">
        <v>38.21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173.61</v>
      </c>
      <c r="L93" s="196">
        <v>0.96</v>
      </c>
      <c r="M93" s="196">
        <v>61.5</v>
      </c>
      <c r="N93" s="196">
        <v>50.04</v>
      </c>
      <c r="O93" s="196">
        <v>70.69</v>
      </c>
      <c r="P93" s="196">
        <v>26.09</v>
      </c>
      <c r="Q93" s="196">
        <v>5.75</v>
      </c>
      <c r="R93" s="196">
        <v>3.86</v>
      </c>
      <c r="S93" s="196">
        <v>2.89</v>
      </c>
      <c r="T93" s="196">
        <v>0</v>
      </c>
      <c r="U93" s="196">
        <v>59.91</v>
      </c>
      <c r="V93" s="196">
        <v>8.7799999999999994</v>
      </c>
      <c r="W93" s="196">
        <v>17.48</v>
      </c>
      <c r="X93" s="196">
        <v>41.65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117.89</v>
      </c>
      <c r="AQ93" s="196">
        <v>38.21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154.32</v>
      </c>
      <c r="L94" s="196">
        <v>0.96</v>
      </c>
      <c r="M94" s="196">
        <v>61.5</v>
      </c>
      <c r="N94" s="196">
        <v>50.04</v>
      </c>
      <c r="O94" s="196">
        <v>70.69</v>
      </c>
      <c r="P94" s="196">
        <v>26.09</v>
      </c>
      <c r="Q94" s="196">
        <v>5.75</v>
      </c>
      <c r="R94" s="196">
        <v>3.86</v>
      </c>
      <c r="S94" s="196">
        <v>2.89</v>
      </c>
      <c r="T94" s="196">
        <v>0</v>
      </c>
      <c r="U94" s="196">
        <v>59.91</v>
      </c>
      <c r="V94" s="196">
        <v>8.7799999999999994</v>
      </c>
      <c r="W94" s="196">
        <v>17.48</v>
      </c>
      <c r="X94" s="196">
        <v>41.65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117.89</v>
      </c>
      <c r="AQ94" s="196">
        <v>38.21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135.03</v>
      </c>
      <c r="L95" s="196">
        <v>0.96</v>
      </c>
      <c r="M95" s="196">
        <v>61.5</v>
      </c>
      <c r="N95" s="196">
        <v>50.04</v>
      </c>
      <c r="O95" s="196">
        <v>70.69</v>
      </c>
      <c r="P95" s="196">
        <v>26.09</v>
      </c>
      <c r="Q95" s="196">
        <v>5.75</v>
      </c>
      <c r="R95" s="196">
        <v>3.86</v>
      </c>
      <c r="S95" s="196">
        <v>2.89</v>
      </c>
      <c r="T95" s="196">
        <v>0</v>
      </c>
      <c r="U95" s="196">
        <v>59.91</v>
      </c>
      <c r="V95" s="196">
        <v>2.79</v>
      </c>
      <c r="W95" s="196">
        <v>6.75</v>
      </c>
      <c r="X95" s="196">
        <v>41.65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117.89</v>
      </c>
      <c r="AQ95" s="196">
        <v>14.47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135.03</v>
      </c>
      <c r="L96" s="196">
        <v>0.96</v>
      </c>
      <c r="M96" s="196">
        <v>61.5</v>
      </c>
      <c r="N96" s="196">
        <v>50.04</v>
      </c>
      <c r="O96" s="196">
        <v>70.69</v>
      </c>
      <c r="P96" s="196">
        <v>26.09</v>
      </c>
      <c r="Q96" s="196">
        <v>5.75</v>
      </c>
      <c r="R96" s="196">
        <v>3.86</v>
      </c>
      <c r="S96" s="196">
        <v>2.89</v>
      </c>
      <c r="T96" s="196">
        <v>0</v>
      </c>
      <c r="U96" s="196">
        <v>59.91</v>
      </c>
      <c r="V96" s="196">
        <v>2.79</v>
      </c>
      <c r="W96" s="196">
        <v>4.82</v>
      </c>
      <c r="X96" s="196">
        <v>41.65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58</v>
      </c>
      <c r="AQ96" s="196">
        <v>14.47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135.03</v>
      </c>
      <c r="L97" s="196">
        <v>0.96</v>
      </c>
      <c r="M97" s="196">
        <v>61.5</v>
      </c>
      <c r="N97" s="196">
        <v>50.04</v>
      </c>
      <c r="O97" s="196">
        <v>70.69</v>
      </c>
      <c r="P97" s="196">
        <v>26.09</v>
      </c>
      <c r="Q97" s="196">
        <v>5.75</v>
      </c>
      <c r="R97" s="196">
        <v>3.86</v>
      </c>
      <c r="S97" s="196">
        <v>2.89</v>
      </c>
      <c r="T97" s="196">
        <v>0</v>
      </c>
      <c r="U97" s="196">
        <v>59.91</v>
      </c>
      <c r="V97" s="196">
        <v>2.79</v>
      </c>
      <c r="W97" s="196">
        <v>4.82</v>
      </c>
      <c r="X97" s="196">
        <v>41.65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55.94</v>
      </c>
      <c r="AQ97" s="196">
        <v>14.47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135.03</v>
      </c>
      <c r="L98" s="196">
        <v>0.96</v>
      </c>
      <c r="M98" s="196">
        <v>61.5</v>
      </c>
      <c r="N98" s="196">
        <v>50.04</v>
      </c>
      <c r="O98" s="196">
        <v>70.69</v>
      </c>
      <c r="P98" s="196">
        <v>26.09</v>
      </c>
      <c r="Q98" s="196">
        <v>5.75</v>
      </c>
      <c r="R98" s="196">
        <v>3.86</v>
      </c>
      <c r="S98" s="196">
        <v>2.89</v>
      </c>
      <c r="T98" s="196">
        <v>0</v>
      </c>
      <c r="U98" s="196">
        <v>59.91</v>
      </c>
      <c r="V98" s="196">
        <v>2.79</v>
      </c>
      <c r="W98" s="196">
        <v>4.82</v>
      </c>
      <c r="X98" s="196">
        <v>41.65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55.94</v>
      </c>
      <c r="AQ98" s="196">
        <v>14.47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4.3486150000000032</v>
      </c>
      <c r="L99">
        <f t="shared" si="0"/>
        <v>4.7270000000000124E-2</v>
      </c>
      <c r="M99">
        <f t="shared" si="0"/>
        <v>1.476</v>
      </c>
      <c r="N99">
        <f t="shared" si="0"/>
        <v>1.2009599999999994</v>
      </c>
      <c r="O99">
        <f t="shared" si="0"/>
        <v>1.6965599999999967</v>
      </c>
      <c r="P99">
        <f t="shared" si="0"/>
        <v>0.62615999999999994</v>
      </c>
      <c r="Q99">
        <f t="shared" si="0"/>
        <v>8.0427500000000027E-2</v>
      </c>
      <c r="R99">
        <f t="shared" si="0"/>
        <v>0.14000499999999988</v>
      </c>
      <c r="S99">
        <f t="shared" si="0"/>
        <v>7.5547500000000004E-2</v>
      </c>
      <c r="T99">
        <f t="shared" si="0"/>
        <v>0</v>
      </c>
      <c r="U99">
        <f t="shared" si="0"/>
        <v>1.354212499999998</v>
      </c>
      <c r="V99">
        <f t="shared" si="0"/>
        <v>0.13833499999999974</v>
      </c>
      <c r="W99">
        <f t="shared" si="0"/>
        <v>0.29556500000000024</v>
      </c>
      <c r="X99">
        <f t="shared" si="0"/>
        <v>0.85015749999999968</v>
      </c>
      <c r="Y99">
        <f t="shared" si="0"/>
        <v>0</v>
      </c>
      <c r="Z99">
        <f t="shared" si="0"/>
        <v>0</v>
      </c>
      <c r="AA99">
        <f t="shared" si="0"/>
        <v>0.34535250000000006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2.0155950000000047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2.3578325000000011</v>
      </c>
      <c r="AQ99">
        <f t="shared" ref="AQ99:AT99" si="1">SUM(AQ3:AQ98)/4000</f>
        <v>0.62385250000000014</v>
      </c>
      <c r="AR99">
        <f t="shared" si="1"/>
        <v>0.45304500000000003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38.58</v>
      </c>
      <c r="L3" s="196">
        <v>11.57</v>
      </c>
      <c r="M3" s="196">
        <v>0</v>
      </c>
      <c r="N3" s="196">
        <v>28.93</v>
      </c>
      <c r="O3" s="196">
        <v>48.59</v>
      </c>
      <c r="P3" s="196">
        <v>65.430000000000007</v>
      </c>
      <c r="Q3" s="196">
        <v>0</v>
      </c>
      <c r="R3" s="196">
        <v>4.82</v>
      </c>
      <c r="S3" s="196">
        <v>0</v>
      </c>
      <c r="T3" s="196">
        <v>0</v>
      </c>
      <c r="U3" s="196">
        <v>266.02</v>
      </c>
      <c r="V3" s="196">
        <v>0</v>
      </c>
      <c r="W3" s="196">
        <v>4.82</v>
      </c>
      <c r="X3" s="196">
        <v>24.09</v>
      </c>
      <c r="Y3" s="196">
        <v>0</v>
      </c>
      <c r="Z3">
        <v>0</v>
      </c>
      <c r="AA3" s="196">
        <v>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32.79</v>
      </c>
      <c r="AQ3" s="196">
        <v>9.65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38.58</v>
      </c>
      <c r="L4" s="196">
        <v>11.57</v>
      </c>
      <c r="M4" s="196">
        <v>0</v>
      </c>
      <c r="N4" s="196">
        <v>28.93</v>
      </c>
      <c r="O4" s="196">
        <v>48.59</v>
      </c>
      <c r="P4" s="196">
        <v>65.430000000000007</v>
      </c>
      <c r="Q4" s="196">
        <v>0</v>
      </c>
      <c r="R4" s="196">
        <v>4.82</v>
      </c>
      <c r="S4" s="196">
        <v>0</v>
      </c>
      <c r="T4" s="196">
        <v>0</v>
      </c>
      <c r="U4" s="196">
        <v>266.02</v>
      </c>
      <c r="V4" s="196">
        <v>0</v>
      </c>
      <c r="W4" s="196">
        <v>4.82</v>
      </c>
      <c r="X4" s="196">
        <v>24.09</v>
      </c>
      <c r="Y4" s="196">
        <v>0</v>
      </c>
      <c r="Z4">
        <v>0</v>
      </c>
      <c r="AA4" s="196">
        <v>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32.79</v>
      </c>
      <c r="AQ4" s="196">
        <v>9.65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38.58</v>
      </c>
      <c r="L5" s="196">
        <v>11.57</v>
      </c>
      <c r="M5" s="196">
        <v>0</v>
      </c>
      <c r="N5" s="196">
        <v>28.93</v>
      </c>
      <c r="O5" s="196">
        <v>48.59</v>
      </c>
      <c r="P5" s="196">
        <v>65.430000000000007</v>
      </c>
      <c r="Q5" s="196">
        <v>0</v>
      </c>
      <c r="R5" s="196">
        <v>4.82</v>
      </c>
      <c r="S5" s="196">
        <v>0</v>
      </c>
      <c r="T5" s="196">
        <v>0</v>
      </c>
      <c r="U5" s="196">
        <v>266.02</v>
      </c>
      <c r="V5" s="196">
        <v>0</v>
      </c>
      <c r="W5" s="196">
        <v>4.82</v>
      </c>
      <c r="X5" s="196">
        <v>11.62</v>
      </c>
      <c r="Y5" s="196">
        <v>0</v>
      </c>
      <c r="Z5">
        <v>0</v>
      </c>
      <c r="AA5" s="196">
        <v>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32.79</v>
      </c>
      <c r="AQ5" s="196">
        <v>9.65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38.58</v>
      </c>
      <c r="L6" s="196">
        <v>11.57</v>
      </c>
      <c r="M6" s="196">
        <v>0</v>
      </c>
      <c r="N6" s="196">
        <v>28.93</v>
      </c>
      <c r="O6" s="196">
        <v>48.59</v>
      </c>
      <c r="P6" s="196">
        <v>65.430000000000007</v>
      </c>
      <c r="Q6" s="196">
        <v>0</v>
      </c>
      <c r="R6" s="196">
        <v>4.82</v>
      </c>
      <c r="S6" s="196">
        <v>0</v>
      </c>
      <c r="T6" s="196">
        <v>0</v>
      </c>
      <c r="U6" s="196">
        <v>266.02</v>
      </c>
      <c r="V6" s="196">
        <v>0</v>
      </c>
      <c r="W6" s="196">
        <v>4.82</v>
      </c>
      <c r="X6" s="196">
        <v>11.57</v>
      </c>
      <c r="Y6" s="196">
        <v>0</v>
      </c>
      <c r="Z6">
        <v>0</v>
      </c>
      <c r="AA6" s="196">
        <v>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32.79</v>
      </c>
      <c r="AQ6" s="196">
        <v>9.65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38.58</v>
      </c>
      <c r="L7" s="196">
        <v>11.57</v>
      </c>
      <c r="M7" s="196">
        <v>0</v>
      </c>
      <c r="N7" s="196">
        <v>28.93</v>
      </c>
      <c r="O7" s="196">
        <v>48.59</v>
      </c>
      <c r="P7" s="196">
        <v>65.430000000000007</v>
      </c>
      <c r="Q7" s="196">
        <v>0</v>
      </c>
      <c r="R7" s="196">
        <v>4.82</v>
      </c>
      <c r="S7" s="196">
        <v>0</v>
      </c>
      <c r="T7" s="196">
        <v>0</v>
      </c>
      <c r="U7" s="196">
        <v>266.02</v>
      </c>
      <c r="V7" s="196">
        <v>0</v>
      </c>
      <c r="W7" s="196">
        <v>4.82</v>
      </c>
      <c r="X7" s="196">
        <v>24.09</v>
      </c>
      <c r="Y7" s="196">
        <v>0</v>
      </c>
      <c r="Z7">
        <v>0</v>
      </c>
      <c r="AA7" s="196">
        <v>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32.79</v>
      </c>
      <c r="AQ7" s="196">
        <v>9.65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38.58</v>
      </c>
      <c r="L8" s="196">
        <v>11.57</v>
      </c>
      <c r="M8" s="196">
        <v>0</v>
      </c>
      <c r="N8" s="196">
        <v>28.93</v>
      </c>
      <c r="O8" s="196">
        <v>48.59</v>
      </c>
      <c r="P8" s="196">
        <v>65.430000000000007</v>
      </c>
      <c r="Q8" s="196">
        <v>0</v>
      </c>
      <c r="R8" s="196">
        <v>4.82</v>
      </c>
      <c r="S8" s="196">
        <v>0</v>
      </c>
      <c r="T8" s="196">
        <v>0</v>
      </c>
      <c r="U8" s="196">
        <v>266.02</v>
      </c>
      <c r="V8" s="196">
        <v>0</v>
      </c>
      <c r="W8" s="196">
        <v>4.82</v>
      </c>
      <c r="X8" s="196">
        <v>24.09</v>
      </c>
      <c r="Y8" s="196">
        <v>0</v>
      </c>
      <c r="Z8">
        <v>0</v>
      </c>
      <c r="AA8" s="196">
        <v>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32.79</v>
      </c>
      <c r="AQ8" s="196">
        <v>9.65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38.58</v>
      </c>
      <c r="L9" s="196">
        <v>11.57</v>
      </c>
      <c r="M9" s="196">
        <v>0</v>
      </c>
      <c r="N9" s="196">
        <v>28.93</v>
      </c>
      <c r="O9" s="196">
        <v>48.59</v>
      </c>
      <c r="P9" s="196">
        <v>65.430000000000007</v>
      </c>
      <c r="Q9" s="196">
        <v>0</v>
      </c>
      <c r="R9" s="196">
        <v>4.82</v>
      </c>
      <c r="S9" s="196">
        <v>0</v>
      </c>
      <c r="T9" s="196">
        <v>0</v>
      </c>
      <c r="U9" s="196">
        <v>266.02</v>
      </c>
      <c r="V9" s="196">
        <v>0</v>
      </c>
      <c r="W9" s="196">
        <v>4.82</v>
      </c>
      <c r="X9" s="196">
        <v>24.09</v>
      </c>
      <c r="Y9" s="196">
        <v>0</v>
      </c>
      <c r="Z9">
        <v>0</v>
      </c>
      <c r="AA9" s="196">
        <v>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32.79</v>
      </c>
      <c r="AQ9" s="196">
        <v>9.65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38.58</v>
      </c>
      <c r="L10" s="196">
        <v>11.57</v>
      </c>
      <c r="M10" s="196">
        <v>0</v>
      </c>
      <c r="N10" s="196">
        <v>28.93</v>
      </c>
      <c r="O10" s="196">
        <v>48.59</v>
      </c>
      <c r="P10" s="196">
        <v>65.430000000000007</v>
      </c>
      <c r="Q10" s="196">
        <v>0</v>
      </c>
      <c r="R10" s="196">
        <v>4.82</v>
      </c>
      <c r="S10" s="196">
        <v>0</v>
      </c>
      <c r="T10" s="196">
        <v>0</v>
      </c>
      <c r="U10" s="196">
        <v>266.02</v>
      </c>
      <c r="V10" s="196">
        <v>0</v>
      </c>
      <c r="W10" s="196">
        <v>4.82</v>
      </c>
      <c r="X10" s="196">
        <v>24.09</v>
      </c>
      <c r="Y10" s="196">
        <v>0</v>
      </c>
      <c r="Z10">
        <v>0</v>
      </c>
      <c r="AA10" s="196">
        <v>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32.79</v>
      </c>
      <c r="AQ10" s="196">
        <v>9.65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43.4</v>
      </c>
      <c r="L11" s="196">
        <v>11.57</v>
      </c>
      <c r="M11" s="196">
        <v>0</v>
      </c>
      <c r="N11" s="196">
        <v>28.93</v>
      </c>
      <c r="O11" s="196">
        <v>48.59</v>
      </c>
      <c r="P11" s="196">
        <v>65.430000000000007</v>
      </c>
      <c r="Q11" s="196">
        <v>0</v>
      </c>
      <c r="R11" s="196">
        <v>4.82</v>
      </c>
      <c r="S11" s="196">
        <v>0</v>
      </c>
      <c r="T11" s="196">
        <v>0</v>
      </c>
      <c r="U11" s="196">
        <v>266.02</v>
      </c>
      <c r="V11" s="196">
        <v>0</v>
      </c>
      <c r="W11" s="196">
        <v>4.82</v>
      </c>
      <c r="X11" s="196">
        <v>11.58</v>
      </c>
      <c r="Y11" s="196">
        <v>0</v>
      </c>
      <c r="Z11">
        <v>0</v>
      </c>
      <c r="AA11" s="196">
        <v>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32.79</v>
      </c>
      <c r="AQ11" s="196">
        <v>9.65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43.4</v>
      </c>
      <c r="L12" s="196">
        <v>11.57</v>
      </c>
      <c r="M12" s="196">
        <v>0</v>
      </c>
      <c r="N12" s="196">
        <v>28.93</v>
      </c>
      <c r="O12" s="196">
        <v>48.59</v>
      </c>
      <c r="P12" s="196">
        <v>65.430000000000007</v>
      </c>
      <c r="Q12" s="196">
        <v>0</v>
      </c>
      <c r="R12" s="196">
        <v>4.82</v>
      </c>
      <c r="S12" s="196">
        <v>0</v>
      </c>
      <c r="T12" s="196">
        <v>0</v>
      </c>
      <c r="U12" s="196">
        <v>266.02</v>
      </c>
      <c r="V12" s="196">
        <v>0</v>
      </c>
      <c r="W12" s="196">
        <v>4.82</v>
      </c>
      <c r="X12" s="196">
        <v>11.58</v>
      </c>
      <c r="Y12" s="196">
        <v>0</v>
      </c>
      <c r="Z12">
        <v>0</v>
      </c>
      <c r="AA12" s="196">
        <v>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32.79</v>
      </c>
      <c r="AQ12" s="196">
        <v>9.65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43.4</v>
      </c>
      <c r="L13" s="196">
        <v>11.57</v>
      </c>
      <c r="M13" s="196">
        <v>0</v>
      </c>
      <c r="N13" s="196">
        <v>28.93</v>
      </c>
      <c r="O13" s="196">
        <v>48.59</v>
      </c>
      <c r="P13" s="196">
        <v>65.430000000000007</v>
      </c>
      <c r="Q13" s="196">
        <v>0</v>
      </c>
      <c r="R13" s="196">
        <v>4.82</v>
      </c>
      <c r="S13" s="196">
        <v>0</v>
      </c>
      <c r="T13" s="196">
        <v>0</v>
      </c>
      <c r="U13" s="196">
        <v>266.02</v>
      </c>
      <c r="V13" s="196">
        <v>0</v>
      </c>
      <c r="W13" s="196">
        <v>4.82</v>
      </c>
      <c r="X13" s="196">
        <v>11.58</v>
      </c>
      <c r="Y13" s="196">
        <v>0</v>
      </c>
      <c r="Z13">
        <v>0</v>
      </c>
      <c r="AA13" s="196">
        <v>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32.79</v>
      </c>
      <c r="AQ13" s="196">
        <v>9.65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43.4</v>
      </c>
      <c r="L14" s="196">
        <v>11.57</v>
      </c>
      <c r="M14" s="196">
        <v>0</v>
      </c>
      <c r="N14" s="196">
        <v>28.93</v>
      </c>
      <c r="O14" s="196">
        <v>48.59</v>
      </c>
      <c r="P14" s="196">
        <v>65.430000000000007</v>
      </c>
      <c r="Q14" s="196">
        <v>0</v>
      </c>
      <c r="R14" s="196">
        <v>4.82</v>
      </c>
      <c r="S14" s="196">
        <v>0</v>
      </c>
      <c r="T14" s="196">
        <v>0</v>
      </c>
      <c r="U14" s="196">
        <v>266.02</v>
      </c>
      <c r="V14" s="196">
        <v>0</v>
      </c>
      <c r="W14" s="196">
        <v>4.82</v>
      </c>
      <c r="X14" s="196">
        <v>11.58</v>
      </c>
      <c r="Y14" s="196">
        <v>0</v>
      </c>
      <c r="Z14">
        <v>0</v>
      </c>
      <c r="AA14" s="196">
        <v>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32.79</v>
      </c>
      <c r="AQ14" s="196">
        <v>9.65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43.4</v>
      </c>
      <c r="L15" s="196">
        <v>11.57</v>
      </c>
      <c r="M15" s="196">
        <v>0</v>
      </c>
      <c r="N15" s="196">
        <v>28.93</v>
      </c>
      <c r="O15" s="196">
        <v>48.59</v>
      </c>
      <c r="P15" s="196">
        <v>65.430000000000007</v>
      </c>
      <c r="Q15" s="196">
        <v>0</v>
      </c>
      <c r="R15" s="196">
        <v>4.82</v>
      </c>
      <c r="S15" s="196">
        <v>0</v>
      </c>
      <c r="T15" s="196">
        <v>0</v>
      </c>
      <c r="U15" s="196">
        <v>266.02</v>
      </c>
      <c r="V15" s="196">
        <v>0</v>
      </c>
      <c r="W15" s="196">
        <v>4.82</v>
      </c>
      <c r="X15" s="196">
        <v>11.58</v>
      </c>
      <c r="Y15" s="196">
        <v>0</v>
      </c>
      <c r="Z15">
        <v>0</v>
      </c>
      <c r="AA15" s="196">
        <v>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32.79</v>
      </c>
      <c r="AQ15" s="196">
        <v>9.65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43.4</v>
      </c>
      <c r="L16" s="196">
        <v>11.57</v>
      </c>
      <c r="M16" s="196">
        <v>0</v>
      </c>
      <c r="N16" s="196">
        <v>28.93</v>
      </c>
      <c r="O16" s="196">
        <v>48.59</v>
      </c>
      <c r="P16" s="196">
        <v>65.430000000000007</v>
      </c>
      <c r="Q16" s="196">
        <v>0</v>
      </c>
      <c r="R16" s="196">
        <v>4.82</v>
      </c>
      <c r="S16" s="196">
        <v>0</v>
      </c>
      <c r="T16" s="196">
        <v>0</v>
      </c>
      <c r="U16" s="196">
        <v>266.02</v>
      </c>
      <c r="V16" s="196">
        <v>0</v>
      </c>
      <c r="W16" s="196">
        <v>4.82</v>
      </c>
      <c r="X16" s="196">
        <v>11.58</v>
      </c>
      <c r="Y16" s="196">
        <v>0</v>
      </c>
      <c r="Z16">
        <v>0</v>
      </c>
      <c r="AA16" s="196">
        <v>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32.79</v>
      </c>
      <c r="AQ16" s="196">
        <v>9.65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43.4</v>
      </c>
      <c r="L17" s="196">
        <v>11.57</v>
      </c>
      <c r="M17" s="196">
        <v>0</v>
      </c>
      <c r="N17" s="196">
        <v>28.93</v>
      </c>
      <c r="O17" s="196">
        <v>48.59</v>
      </c>
      <c r="P17" s="196">
        <v>65.430000000000007</v>
      </c>
      <c r="Q17" s="196">
        <v>0</v>
      </c>
      <c r="R17" s="196">
        <v>4.82</v>
      </c>
      <c r="S17" s="196">
        <v>0</v>
      </c>
      <c r="T17" s="196">
        <v>0</v>
      </c>
      <c r="U17" s="196">
        <v>266.02</v>
      </c>
      <c r="V17" s="196">
        <v>0</v>
      </c>
      <c r="W17" s="196">
        <v>4.82</v>
      </c>
      <c r="X17" s="196">
        <v>11.58</v>
      </c>
      <c r="Y17" s="196">
        <v>0</v>
      </c>
      <c r="Z17">
        <v>0</v>
      </c>
      <c r="AA17" s="196">
        <v>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32.79</v>
      </c>
      <c r="AQ17" s="196">
        <v>9.65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43.4</v>
      </c>
      <c r="L18" s="196">
        <v>11.57</v>
      </c>
      <c r="M18" s="196">
        <v>0</v>
      </c>
      <c r="N18" s="196">
        <v>28.93</v>
      </c>
      <c r="O18" s="196">
        <v>48.59</v>
      </c>
      <c r="P18" s="196">
        <v>65.430000000000007</v>
      </c>
      <c r="Q18" s="196">
        <v>0</v>
      </c>
      <c r="R18" s="196">
        <v>4.82</v>
      </c>
      <c r="S18" s="196">
        <v>0</v>
      </c>
      <c r="T18" s="196">
        <v>0</v>
      </c>
      <c r="U18" s="196">
        <v>266.02</v>
      </c>
      <c r="V18" s="196">
        <v>0</v>
      </c>
      <c r="W18" s="196">
        <v>4.82</v>
      </c>
      <c r="X18" s="196">
        <v>11.58</v>
      </c>
      <c r="Y18" s="196">
        <v>0</v>
      </c>
      <c r="Z18">
        <v>0</v>
      </c>
      <c r="AA18" s="196">
        <v>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32.79</v>
      </c>
      <c r="AQ18" s="196">
        <v>9.65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43.4</v>
      </c>
      <c r="L19" s="196">
        <v>11.57</v>
      </c>
      <c r="M19" s="196">
        <v>0</v>
      </c>
      <c r="N19" s="196">
        <v>28.93</v>
      </c>
      <c r="O19" s="196">
        <v>48.59</v>
      </c>
      <c r="P19" s="196">
        <v>65.430000000000007</v>
      </c>
      <c r="Q19" s="196">
        <v>0</v>
      </c>
      <c r="R19" s="196">
        <v>4.82</v>
      </c>
      <c r="S19" s="196">
        <v>0</v>
      </c>
      <c r="T19" s="196">
        <v>0</v>
      </c>
      <c r="U19" s="196">
        <v>266.02</v>
      </c>
      <c r="V19" s="196">
        <v>0</v>
      </c>
      <c r="W19" s="196">
        <v>4.82</v>
      </c>
      <c r="X19" s="196">
        <v>11.58</v>
      </c>
      <c r="Y19" s="196">
        <v>0</v>
      </c>
      <c r="Z19">
        <v>0</v>
      </c>
      <c r="AA19" s="196">
        <v>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32.79</v>
      </c>
      <c r="AQ19" s="196">
        <v>9.65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43.4</v>
      </c>
      <c r="L20" s="196">
        <v>11.57</v>
      </c>
      <c r="M20" s="196">
        <v>0</v>
      </c>
      <c r="N20" s="196">
        <v>28.93</v>
      </c>
      <c r="O20" s="196">
        <v>48.59</v>
      </c>
      <c r="P20" s="196">
        <v>65.430000000000007</v>
      </c>
      <c r="Q20" s="196">
        <v>0</v>
      </c>
      <c r="R20" s="196">
        <v>4.82</v>
      </c>
      <c r="S20" s="196">
        <v>0</v>
      </c>
      <c r="T20" s="196">
        <v>0</v>
      </c>
      <c r="U20" s="196">
        <v>266.02</v>
      </c>
      <c r="V20" s="196">
        <v>0</v>
      </c>
      <c r="W20" s="196">
        <v>4.82</v>
      </c>
      <c r="X20" s="196">
        <v>11.58</v>
      </c>
      <c r="Y20" s="196">
        <v>0</v>
      </c>
      <c r="Z20">
        <v>0</v>
      </c>
      <c r="AA20" s="196">
        <v>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32.79</v>
      </c>
      <c r="AQ20" s="196">
        <v>9.65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43.4</v>
      </c>
      <c r="L21" s="196">
        <v>11.57</v>
      </c>
      <c r="M21" s="196">
        <v>0</v>
      </c>
      <c r="N21" s="196">
        <v>28.93</v>
      </c>
      <c r="O21" s="196">
        <v>48.59</v>
      </c>
      <c r="P21" s="196">
        <v>65.430000000000007</v>
      </c>
      <c r="Q21" s="196">
        <v>0</v>
      </c>
      <c r="R21" s="196">
        <v>4.82</v>
      </c>
      <c r="S21" s="196">
        <v>0</v>
      </c>
      <c r="T21" s="196">
        <v>0</v>
      </c>
      <c r="U21" s="196">
        <v>266.02</v>
      </c>
      <c r="V21" s="196">
        <v>0</v>
      </c>
      <c r="W21" s="196">
        <v>4.82</v>
      </c>
      <c r="X21" s="196">
        <v>11.58</v>
      </c>
      <c r="Y21" s="196">
        <v>0</v>
      </c>
      <c r="Z21">
        <v>0</v>
      </c>
      <c r="AA21" s="196">
        <v>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32.79</v>
      </c>
      <c r="AQ21" s="196">
        <v>9.65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43.4</v>
      </c>
      <c r="L22" s="196">
        <v>11.57</v>
      </c>
      <c r="M22" s="196">
        <v>0</v>
      </c>
      <c r="N22" s="196">
        <v>28.93</v>
      </c>
      <c r="O22" s="196">
        <v>48.59</v>
      </c>
      <c r="P22" s="196">
        <v>65.430000000000007</v>
      </c>
      <c r="Q22" s="196">
        <v>0</v>
      </c>
      <c r="R22" s="196">
        <v>4.82</v>
      </c>
      <c r="S22" s="196">
        <v>0</v>
      </c>
      <c r="T22" s="196">
        <v>0</v>
      </c>
      <c r="U22" s="196">
        <v>266.02</v>
      </c>
      <c r="V22" s="196">
        <v>0</v>
      </c>
      <c r="W22" s="196">
        <v>4.82</v>
      </c>
      <c r="X22" s="196">
        <v>11.57</v>
      </c>
      <c r="Y22" s="196">
        <v>0</v>
      </c>
      <c r="Z22">
        <v>0</v>
      </c>
      <c r="AA22" s="196">
        <v>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32.79</v>
      </c>
      <c r="AQ22" s="196">
        <v>9.65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43.4</v>
      </c>
      <c r="L23" s="196">
        <v>11.57</v>
      </c>
      <c r="M23" s="196">
        <v>0</v>
      </c>
      <c r="N23" s="196">
        <v>28.93</v>
      </c>
      <c r="O23" s="196">
        <v>48.59</v>
      </c>
      <c r="P23" s="196">
        <v>65.430000000000007</v>
      </c>
      <c r="Q23" s="196">
        <v>0</v>
      </c>
      <c r="R23" s="196">
        <v>4.82</v>
      </c>
      <c r="S23" s="196">
        <v>0</v>
      </c>
      <c r="T23" s="196">
        <v>0</v>
      </c>
      <c r="U23" s="196">
        <v>266.02</v>
      </c>
      <c r="V23" s="196">
        <v>0</v>
      </c>
      <c r="W23" s="196">
        <v>4.82</v>
      </c>
      <c r="X23" s="196">
        <v>11.11</v>
      </c>
      <c r="Y23" s="196">
        <v>0</v>
      </c>
      <c r="Z23">
        <v>0</v>
      </c>
      <c r="AA23" s="196">
        <v>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32.79</v>
      </c>
      <c r="AQ23" s="196">
        <v>9.65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43.4</v>
      </c>
      <c r="L24" s="196">
        <v>11.57</v>
      </c>
      <c r="M24" s="196">
        <v>0</v>
      </c>
      <c r="N24" s="196">
        <v>28.93</v>
      </c>
      <c r="O24" s="196">
        <v>48.59</v>
      </c>
      <c r="P24" s="196">
        <v>65.430000000000007</v>
      </c>
      <c r="Q24" s="196">
        <v>0</v>
      </c>
      <c r="R24" s="196">
        <v>4.82</v>
      </c>
      <c r="S24" s="196">
        <v>0</v>
      </c>
      <c r="T24" s="196">
        <v>0</v>
      </c>
      <c r="U24" s="196">
        <v>266.02</v>
      </c>
      <c r="V24" s="196">
        <v>0</v>
      </c>
      <c r="W24" s="196">
        <v>4.82</v>
      </c>
      <c r="X24" s="196">
        <v>11.57</v>
      </c>
      <c r="Y24" s="196">
        <v>0</v>
      </c>
      <c r="Z24">
        <v>0</v>
      </c>
      <c r="AA24" s="196">
        <v>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32.79</v>
      </c>
      <c r="AQ24" s="196">
        <v>9.65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43.4</v>
      </c>
      <c r="L25" s="196">
        <v>11.57</v>
      </c>
      <c r="M25" s="196">
        <v>0</v>
      </c>
      <c r="N25" s="196">
        <v>28.93</v>
      </c>
      <c r="O25" s="196">
        <v>48.59</v>
      </c>
      <c r="P25" s="196">
        <v>65.430000000000007</v>
      </c>
      <c r="Q25" s="196">
        <v>0</v>
      </c>
      <c r="R25" s="196">
        <v>4.82</v>
      </c>
      <c r="S25" s="196">
        <v>0</v>
      </c>
      <c r="T25" s="196">
        <v>0</v>
      </c>
      <c r="U25" s="196">
        <v>266.02</v>
      </c>
      <c r="V25" s="196">
        <v>0</v>
      </c>
      <c r="W25" s="196">
        <v>4.82</v>
      </c>
      <c r="X25" s="196">
        <v>11.57</v>
      </c>
      <c r="Y25" s="196">
        <v>0</v>
      </c>
      <c r="Z25">
        <v>0</v>
      </c>
      <c r="AA25" s="196">
        <v>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32.79</v>
      </c>
      <c r="AQ25" s="196">
        <v>9.65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43.4</v>
      </c>
      <c r="L26" s="196">
        <v>11.57</v>
      </c>
      <c r="M26" s="196">
        <v>0</v>
      </c>
      <c r="N26" s="196">
        <v>28.93</v>
      </c>
      <c r="O26" s="196">
        <v>48.59</v>
      </c>
      <c r="P26" s="196">
        <v>65.430000000000007</v>
      </c>
      <c r="Q26" s="196">
        <v>0</v>
      </c>
      <c r="R26" s="196">
        <v>4.82</v>
      </c>
      <c r="S26" s="196">
        <v>0</v>
      </c>
      <c r="T26" s="196">
        <v>0</v>
      </c>
      <c r="U26" s="196">
        <v>266.02</v>
      </c>
      <c r="V26" s="196">
        <v>0</v>
      </c>
      <c r="W26" s="196">
        <v>4.82</v>
      </c>
      <c r="X26" s="196">
        <v>11.57</v>
      </c>
      <c r="Y26" s="196">
        <v>0</v>
      </c>
      <c r="Z26">
        <v>0</v>
      </c>
      <c r="AA26" s="196">
        <v>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32.79</v>
      </c>
      <c r="AQ26" s="196">
        <v>9.65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43.4</v>
      </c>
      <c r="L27" s="196">
        <v>11.57</v>
      </c>
      <c r="M27" s="196">
        <v>0</v>
      </c>
      <c r="N27" s="196">
        <v>28.93</v>
      </c>
      <c r="O27" s="196">
        <v>48.59</v>
      </c>
      <c r="P27" s="196">
        <v>65.430000000000007</v>
      </c>
      <c r="Q27" s="196">
        <v>0</v>
      </c>
      <c r="R27" s="196">
        <v>4.82</v>
      </c>
      <c r="S27" s="196">
        <v>0</v>
      </c>
      <c r="T27" s="196">
        <v>0</v>
      </c>
      <c r="U27" s="196">
        <v>266.02</v>
      </c>
      <c r="V27" s="196">
        <v>0</v>
      </c>
      <c r="W27" s="196">
        <v>4.82</v>
      </c>
      <c r="X27" s="196">
        <v>24.09</v>
      </c>
      <c r="Y27" s="196">
        <v>0</v>
      </c>
      <c r="Z27">
        <v>0</v>
      </c>
      <c r="AA27" s="196">
        <v>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48.59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32.79</v>
      </c>
      <c r="AQ27" s="196">
        <v>9.65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43.4</v>
      </c>
      <c r="L28" s="196">
        <v>11.57</v>
      </c>
      <c r="M28" s="196">
        <v>0</v>
      </c>
      <c r="N28" s="196">
        <v>28.93</v>
      </c>
      <c r="O28" s="196">
        <v>48.59</v>
      </c>
      <c r="P28" s="196">
        <v>65.430000000000007</v>
      </c>
      <c r="Q28" s="196">
        <v>0</v>
      </c>
      <c r="R28" s="196">
        <v>4.82</v>
      </c>
      <c r="S28" s="196">
        <v>0</v>
      </c>
      <c r="T28" s="196">
        <v>0</v>
      </c>
      <c r="U28" s="196">
        <v>266.02</v>
      </c>
      <c r="V28" s="196">
        <v>0</v>
      </c>
      <c r="W28" s="196">
        <v>4.82</v>
      </c>
      <c r="X28" s="196">
        <v>24.09</v>
      </c>
      <c r="Y28" s="196">
        <v>0</v>
      </c>
      <c r="Z28">
        <v>0</v>
      </c>
      <c r="AA28" s="196">
        <v>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48.59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32.79</v>
      </c>
      <c r="AQ28" s="196">
        <v>9.65</v>
      </c>
      <c r="AR28" s="196">
        <v>0.56000000000000005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43.4</v>
      </c>
      <c r="L29" s="196">
        <v>11.57</v>
      </c>
      <c r="M29" s="196">
        <v>0</v>
      </c>
      <c r="N29" s="196">
        <v>28.93</v>
      </c>
      <c r="O29" s="196">
        <v>48.59</v>
      </c>
      <c r="P29" s="196">
        <v>65.430000000000007</v>
      </c>
      <c r="Q29" s="196">
        <v>0</v>
      </c>
      <c r="R29" s="196">
        <v>4.82</v>
      </c>
      <c r="S29" s="196">
        <v>0</v>
      </c>
      <c r="T29" s="196">
        <v>0</v>
      </c>
      <c r="U29" s="196">
        <v>266.02</v>
      </c>
      <c r="V29" s="196">
        <v>0</v>
      </c>
      <c r="W29" s="196">
        <v>4.82</v>
      </c>
      <c r="X29" s="196">
        <v>24.09</v>
      </c>
      <c r="Y29" s="196">
        <v>0</v>
      </c>
      <c r="Z29">
        <v>0</v>
      </c>
      <c r="AA29" s="196">
        <v>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48.59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53.05</v>
      </c>
      <c r="AQ29" s="196">
        <v>9.65</v>
      </c>
      <c r="AR29" s="196">
        <v>2.52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43.4</v>
      </c>
      <c r="L30" s="196">
        <v>11.57</v>
      </c>
      <c r="M30" s="196">
        <v>0</v>
      </c>
      <c r="N30" s="196">
        <v>28.93</v>
      </c>
      <c r="O30" s="196">
        <v>48.59</v>
      </c>
      <c r="P30" s="196">
        <v>65.430000000000007</v>
      </c>
      <c r="Q30" s="196">
        <v>0</v>
      </c>
      <c r="R30" s="196">
        <v>4.82</v>
      </c>
      <c r="S30" s="196">
        <v>0</v>
      </c>
      <c r="T30" s="196">
        <v>0</v>
      </c>
      <c r="U30" s="196">
        <v>266.02</v>
      </c>
      <c r="V30" s="196">
        <v>0</v>
      </c>
      <c r="W30" s="196">
        <v>4.82</v>
      </c>
      <c r="X30" s="196">
        <v>24.09</v>
      </c>
      <c r="Y30" s="196">
        <v>0</v>
      </c>
      <c r="Z30">
        <v>0</v>
      </c>
      <c r="AA30" s="196">
        <v>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48.59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57.87</v>
      </c>
      <c r="AQ30" s="196">
        <v>9.65</v>
      </c>
      <c r="AR30" s="196">
        <v>7.7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43.4</v>
      </c>
      <c r="L31" s="196">
        <v>11.57</v>
      </c>
      <c r="M31" s="196">
        <v>0</v>
      </c>
      <c r="N31" s="196">
        <v>28.93</v>
      </c>
      <c r="O31" s="196">
        <v>48.59</v>
      </c>
      <c r="P31" s="196">
        <v>65.430000000000007</v>
      </c>
      <c r="Q31" s="196">
        <v>0</v>
      </c>
      <c r="R31" s="196">
        <v>4.82</v>
      </c>
      <c r="S31" s="196">
        <v>0</v>
      </c>
      <c r="T31" s="196">
        <v>0</v>
      </c>
      <c r="U31" s="196">
        <v>266.02</v>
      </c>
      <c r="V31" s="196">
        <v>0</v>
      </c>
      <c r="W31" s="196">
        <v>11.08</v>
      </c>
      <c r="X31" s="196">
        <v>24.09</v>
      </c>
      <c r="Y31" s="196">
        <v>0</v>
      </c>
      <c r="Z31">
        <v>0</v>
      </c>
      <c r="AA31" s="196">
        <v>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48.59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68.17</v>
      </c>
      <c r="AQ31" s="196">
        <v>9.65</v>
      </c>
      <c r="AR31" s="196">
        <v>17.38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43.4</v>
      </c>
      <c r="L32" s="196">
        <v>11.57</v>
      </c>
      <c r="M32" s="196">
        <v>0</v>
      </c>
      <c r="N32" s="196">
        <v>28.93</v>
      </c>
      <c r="O32" s="196">
        <v>48.59</v>
      </c>
      <c r="P32" s="196">
        <v>65.430000000000007</v>
      </c>
      <c r="Q32" s="196">
        <v>0</v>
      </c>
      <c r="R32" s="196">
        <v>4.82</v>
      </c>
      <c r="S32" s="196">
        <v>0</v>
      </c>
      <c r="T32" s="196">
        <v>0</v>
      </c>
      <c r="U32" s="196">
        <v>266.02</v>
      </c>
      <c r="V32" s="196">
        <v>5.08</v>
      </c>
      <c r="W32" s="196">
        <v>11.08</v>
      </c>
      <c r="X32" s="196">
        <v>24.09</v>
      </c>
      <c r="Y32" s="196">
        <v>0</v>
      </c>
      <c r="Z32">
        <v>0</v>
      </c>
      <c r="AA32" s="196">
        <v>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48.59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68.17</v>
      </c>
      <c r="AQ32" s="196">
        <v>18.79</v>
      </c>
      <c r="AR32" s="196">
        <v>20.75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41.86</v>
      </c>
      <c r="L33" s="196">
        <v>11.57</v>
      </c>
      <c r="M33" s="196">
        <v>0</v>
      </c>
      <c r="N33" s="196">
        <v>28.93</v>
      </c>
      <c r="O33" s="196">
        <v>48.59</v>
      </c>
      <c r="P33" s="196">
        <v>65.430000000000007</v>
      </c>
      <c r="Q33" s="196">
        <v>0</v>
      </c>
      <c r="R33" s="196">
        <v>4.82</v>
      </c>
      <c r="S33" s="196">
        <v>0</v>
      </c>
      <c r="T33" s="196">
        <v>0</v>
      </c>
      <c r="U33" s="196">
        <v>274.51</v>
      </c>
      <c r="V33" s="196">
        <v>0</v>
      </c>
      <c r="W33" s="196">
        <v>4.82</v>
      </c>
      <c r="X33" s="196">
        <v>23.24</v>
      </c>
      <c r="Y33" s="196">
        <v>0</v>
      </c>
      <c r="Z33">
        <v>0</v>
      </c>
      <c r="AA33" s="196">
        <v>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48.59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66.53</v>
      </c>
      <c r="AQ33" s="196">
        <v>18.329999999999998</v>
      </c>
      <c r="AR33" s="196">
        <v>23.75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43.4</v>
      </c>
      <c r="L34" s="196">
        <v>11.57</v>
      </c>
      <c r="M34" s="196">
        <v>0</v>
      </c>
      <c r="N34" s="196">
        <v>28.93</v>
      </c>
      <c r="O34" s="196">
        <v>48.59</v>
      </c>
      <c r="P34" s="196">
        <v>65.430000000000007</v>
      </c>
      <c r="Q34" s="196">
        <v>0</v>
      </c>
      <c r="R34" s="196">
        <v>4.82</v>
      </c>
      <c r="S34" s="196">
        <v>0</v>
      </c>
      <c r="T34" s="196">
        <v>0</v>
      </c>
      <c r="U34" s="196">
        <v>284.92</v>
      </c>
      <c r="V34" s="196">
        <v>0</v>
      </c>
      <c r="W34" s="196">
        <v>4.82</v>
      </c>
      <c r="X34" s="196">
        <v>23.24</v>
      </c>
      <c r="Y34" s="196">
        <v>0</v>
      </c>
      <c r="Z34">
        <v>0</v>
      </c>
      <c r="AA34" s="196">
        <v>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48.59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66.53</v>
      </c>
      <c r="AQ34" s="196">
        <v>18.329999999999998</v>
      </c>
      <c r="AR34" s="196">
        <v>23.75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43.4</v>
      </c>
      <c r="L35" s="196">
        <v>11.57</v>
      </c>
      <c r="M35" s="196">
        <v>0</v>
      </c>
      <c r="N35" s="196">
        <v>28.93</v>
      </c>
      <c r="O35" s="196">
        <v>48.59</v>
      </c>
      <c r="P35" s="196">
        <v>65.430000000000007</v>
      </c>
      <c r="Q35" s="196">
        <v>0</v>
      </c>
      <c r="R35" s="196">
        <v>4.82</v>
      </c>
      <c r="S35" s="196">
        <v>0</v>
      </c>
      <c r="T35" s="196">
        <v>0</v>
      </c>
      <c r="U35" s="196">
        <v>290.97000000000003</v>
      </c>
      <c r="V35" s="196">
        <v>0</v>
      </c>
      <c r="W35" s="196">
        <v>4.82</v>
      </c>
      <c r="X35" s="196">
        <v>23.24</v>
      </c>
      <c r="Y35" s="196">
        <v>0</v>
      </c>
      <c r="Z35">
        <v>0</v>
      </c>
      <c r="AA35" s="196">
        <v>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48.59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31.83</v>
      </c>
      <c r="AQ35" s="196">
        <v>9.65</v>
      </c>
      <c r="AR35" s="196">
        <v>23.75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41.92</v>
      </c>
      <c r="L36" s="196">
        <v>11.57</v>
      </c>
      <c r="M36" s="196">
        <v>0</v>
      </c>
      <c r="N36" s="196">
        <v>28.93</v>
      </c>
      <c r="O36" s="196">
        <v>48.59</v>
      </c>
      <c r="P36" s="196">
        <v>65.430000000000007</v>
      </c>
      <c r="Q36" s="196">
        <v>0</v>
      </c>
      <c r="R36" s="196">
        <v>4.82</v>
      </c>
      <c r="S36" s="196">
        <v>0</v>
      </c>
      <c r="T36" s="196">
        <v>0</v>
      </c>
      <c r="U36" s="196">
        <v>295.26</v>
      </c>
      <c r="V36" s="196">
        <v>0</v>
      </c>
      <c r="W36" s="196">
        <v>4.82</v>
      </c>
      <c r="X36" s="196">
        <v>11.57</v>
      </c>
      <c r="Y36" s="196">
        <v>0</v>
      </c>
      <c r="Z36">
        <v>0</v>
      </c>
      <c r="AA36" s="196">
        <v>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48.59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31.83</v>
      </c>
      <c r="AQ36" s="196">
        <v>9.65</v>
      </c>
      <c r="AR36" s="196">
        <v>23.75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41.86</v>
      </c>
      <c r="L37" s="196">
        <v>11.57</v>
      </c>
      <c r="M37" s="196">
        <v>0</v>
      </c>
      <c r="N37" s="196">
        <v>28.93</v>
      </c>
      <c r="O37" s="196">
        <v>48.59</v>
      </c>
      <c r="P37" s="196">
        <v>65.430000000000007</v>
      </c>
      <c r="Q37" s="196">
        <v>0</v>
      </c>
      <c r="R37" s="196">
        <v>4.82</v>
      </c>
      <c r="S37" s="196">
        <v>0</v>
      </c>
      <c r="T37" s="196">
        <v>0</v>
      </c>
      <c r="U37" s="196">
        <v>299.55</v>
      </c>
      <c r="V37" s="196">
        <v>0</v>
      </c>
      <c r="W37" s="196">
        <v>4.82</v>
      </c>
      <c r="X37" s="196">
        <v>24.09</v>
      </c>
      <c r="Y37" s="196">
        <v>0</v>
      </c>
      <c r="Z37">
        <v>0</v>
      </c>
      <c r="AA37" s="196">
        <v>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48.59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31.83</v>
      </c>
      <c r="AQ37" s="196">
        <v>9.31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41.86</v>
      </c>
      <c r="L38" s="196">
        <v>11.57</v>
      </c>
      <c r="M38" s="196">
        <v>0</v>
      </c>
      <c r="N38" s="196">
        <v>28.93</v>
      </c>
      <c r="O38" s="196">
        <v>48.59</v>
      </c>
      <c r="P38" s="196">
        <v>65.430000000000007</v>
      </c>
      <c r="Q38" s="196">
        <v>0</v>
      </c>
      <c r="R38" s="196">
        <v>4.82</v>
      </c>
      <c r="S38" s="196">
        <v>0</v>
      </c>
      <c r="T38" s="196">
        <v>0</v>
      </c>
      <c r="U38" s="196">
        <v>303.83</v>
      </c>
      <c r="V38" s="196">
        <v>0</v>
      </c>
      <c r="W38" s="196">
        <v>4.6500000000000004</v>
      </c>
      <c r="X38" s="196">
        <v>24.09</v>
      </c>
      <c r="Y38" s="196">
        <v>0</v>
      </c>
      <c r="Z38">
        <v>0</v>
      </c>
      <c r="AA38" s="196">
        <v>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48.59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31.83</v>
      </c>
      <c r="AQ38" s="196">
        <v>9.31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41.86</v>
      </c>
      <c r="L39" s="196">
        <v>11.57</v>
      </c>
      <c r="M39" s="196">
        <v>0</v>
      </c>
      <c r="N39" s="196">
        <v>28.93</v>
      </c>
      <c r="O39" s="196">
        <v>48.59</v>
      </c>
      <c r="P39" s="196">
        <v>65.430000000000007</v>
      </c>
      <c r="Q39" s="196">
        <v>0</v>
      </c>
      <c r="R39" s="196">
        <v>4.82</v>
      </c>
      <c r="S39" s="196">
        <v>0</v>
      </c>
      <c r="T39" s="196">
        <v>0</v>
      </c>
      <c r="U39" s="196">
        <v>308.12</v>
      </c>
      <c r="V39" s="196">
        <v>0</v>
      </c>
      <c r="W39" s="196">
        <v>4.6500000000000004</v>
      </c>
      <c r="X39" s="196">
        <v>24.09</v>
      </c>
      <c r="Y39" s="196">
        <v>0</v>
      </c>
      <c r="Z39">
        <v>0</v>
      </c>
      <c r="AA39" s="196">
        <v>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48.59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31.83</v>
      </c>
      <c r="AQ39" s="196">
        <v>9.31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41.86</v>
      </c>
      <c r="L40" s="196">
        <v>11.57</v>
      </c>
      <c r="M40" s="196">
        <v>0</v>
      </c>
      <c r="N40" s="196">
        <v>28.93</v>
      </c>
      <c r="O40" s="196">
        <v>48.59</v>
      </c>
      <c r="P40" s="196">
        <v>65.430000000000007</v>
      </c>
      <c r="Q40" s="196">
        <v>0</v>
      </c>
      <c r="R40" s="196">
        <v>4.82</v>
      </c>
      <c r="S40" s="196">
        <v>0</v>
      </c>
      <c r="T40" s="196">
        <v>0</v>
      </c>
      <c r="U40" s="196">
        <v>312.41000000000003</v>
      </c>
      <c r="V40" s="196">
        <v>0</v>
      </c>
      <c r="W40" s="196">
        <v>4.6500000000000004</v>
      </c>
      <c r="X40" s="196">
        <v>24.09</v>
      </c>
      <c r="Y40" s="196">
        <v>0</v>
      </c>
      <c r="Z40">
        <v>0</v>
      </c>
      <c r="AA40" s="196">
        <v>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48.59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31.83</v>
      </c>
      <c r="AQ40" s="196">
        <v>9.3000000000000007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41.86</v>
      </c>
      <c r="L41" s="196">
        <v>11.57</v>
      </c>
      <c r="M41" s="196">
        <v>0</v>
      </c>
      <c r="N41" s="196">
        <v>28.93</v>
      </c>
      <c r="O41" s="196">
        <v>48.59</v>
      </c>
      <c r="P41" s="196">
        <v>65.430000000000007</v>
      </c>
      <c r="Q41" s="196">
        <v>0</v>
      </c>
      <c r="R41" s="196">
        <v>4.68</v>
      </c>
      <c r="S41" s="196">
        <v>0</v>
      </c>
      <c r="T41" s="196">
        <v>0</v>
      </c>
      <c r="U41" s="196">
        <v>317.95999999999998</v>
      </c>
      <c r="V41" s="196">
        <v>0</v>
      </c>
      <c r="W41" s="196">
        <v>4.6500000000000004</v>
      </c>
      <c r="X41" s="196">
        <v>24.09</v>
      </c>
      <c r="Y41" s="196">
        <v>0</v>
      </c>
      <c r="Z41">
        <v>0</v>
      </c>
      <c r="AA41" s="196">
        <v>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48.59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31.83</v>
      </c>
      <c r="AQ41" s="196">
        <v>9.3000000000000007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41.86</v>
      </c>
      <c r="L42" s="196">
        <v>11.57</v>
      </c>
      <c r="M42" s="196">
        <v>0</v>
      </c>
      <c r="N42" s="196">
        <v>28.93</v>
      </c>
      <c r="O42" s="196">
        <v>48.59</v>
      </c>
      <c r="P42" s="196">
        <v>65.430000000000007</v>
      </c>
      <c r="Q42" s="196">
        <v>0</v>
      </c>
      <c r="R42" s="196">
        <v>4.82</v>
      </c>
      <c r="S42" s="196">
        <v>0</v>
      </c>
      <c r="T42" s="196">
        <v>0</v>
      </c>
      <c r="U42" s="196">
        <v>319.20999999999998</v>
      </c>
      <c r="V42" s="196">
        <v>0</v>
      </c>
      <c r="W42" s="196">
        <v>4.6500000000000004</v>
      </c>
      <c r="X42" s="196">
        <v>24.09</v>
      </c>
      <c r="Y42" s="196">
        <v>0</v>
      </c>
      <c r="Z42">
        <v>0</v>
      </c>
      <c r="AA42" s="196">
        <v>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48.59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31.83</v>
      </c>
      <c r="AQ42" s="196">
        <v>9.3000000000000007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41.86</v>
      </c>
      <c r="L43" s="196">
        <v>11.57</v>
      </c>
      <c r="M43" s="196">
        <v>0</v>
      </c>
      <c r="N43" s="196">
        <v>28.93</v>
      </c>
      <c r="O43" s="196">
        <v>48.59</v>
      </c>
      <c r="P43" s="196">
        <v>65.430000000000007</v>
      </c>
      <c r="Q43" s="196">
        <v>0</v>
      </c>
      <c r="R43" s="196">
        <v>4.82</v>
      </c>
      <c r="S43" s="196">
        <v>0</v>
      </c>
      <c r="T43" s="196">
        <v>0</v>
      </c>
      <c r="U43" s="196">
        <v>319.20999999999998</v>
      </c>
      <c r="V43" s="196">
        <v>0</v>
      </c>
      <c r="W43" s="196">
        <v>4.6500000000000004</v>
      </c>
      <c r="X43" s="196">
        <v>24.09</v>
      </c>
      <c r="Y43" s="196">
        <v>0</v>
      </c>
      <c r="Z43">
        <v>0</v>
      </c>
      <c r="AA43" s="196">
        <v>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48.59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31.83</v>
      </c>
      <c r="AQ43" s="196">
        <v>9.3000000000000007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41.86</v>
      </c>
      <c r="L44" s="196">
        <v>11.57</v>
      </c>
      <c r="M44" s="196">
        <v>0</v>
      </c>
      <c r="N44" s="196">
        <v>28.93</v>
      </c>
      <c r="O44" s="196">
        <v>48.59</v>
      </c>
      <c r="P44" s="196">
        <v>65.430000000000007</v>
      </c>
      <c r="Q44" s="196">
        <v>0</v>
      </c>
      <c r="R44" s="196">
        <v>4.82</v>
      </c>
      <c r="S44" s="196">
        <v>0</v>
      </c>
      <c r="T44" s="196">
        <v>0</v>
      </c>
      <c r="U44" s="196">
        <v>319.20999999999998</v>
      </c>
      <c r="V44" s="196">
        <v>0</v>
      </c>
      <c r="W44" s="196">
        <v>4.6500000000000004</v>
      </c>
      <c r="X44" s="196">
        <v>24.09</v>
      </c>
      <c r="Y44" s="196">
        <v>0</v>
      </c>
      <c r="Z44">
        <v>0</v>
      </c>
      <c r="AA44" s="196">
        <v>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48.59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31.83</v>
      </c>
      <c r="AQ44" s="196">
        <v>9.3000000000000007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41.86</v>
      </c>
      <c r="L45" s="196">
        <v>11.57</v>
      </c>
      <c r="M45" s="196">
        <v>0</v>
      </c>
      <c r="N45" s="196">
        <v>28.93</v>
      </c>
      <c r="O45" s="196">
        <v>48.59</v>
      </c>
      <c r="P45" s="196">
        <v>65.430000000000007</v>
      </c>
      <c r="Q45" s="196">
        <v>0</v>
      </c>
      <c r="R45" s="196">
        <v>4.82</v>
      </c>
      <c r="S45" s="196">
        <v>0</v>
      </c>
      <c r="T45" s="196">
        <v>0</v>
      </c>
      <c r="U45" s="196">
        <v>319.20999999999998</v>
      </c>
      <c r="V45" s="196">
        <v>0</v>
      </c>
      <c r="W45" s="196">
        <v>4.6500000000000004</v>
      </c>
      <c r="X45" s="196">
        <v>24.09</v>
      </c>
      <c r="Y45" s="196">
        <v>0</v>
      </c>
      <c r="Z45">
        <v>0</v>
      </c>
      <c r="AA45" s="196">
        <v>8.3000000000000007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48.59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31.83</v>
      </c>
      <c r="AQ45" s="196">
        <v>9.3000000000000007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41.86</v>
      </c>
      <c r="L46" s="196">
        <v>11.57</v>
      </c>
      <c r="M46" s="196">
        <v>0</v>
      </c>
      <c r="N46" s="196">
        <v>28.93</v>
      </c>
      <c r="O46" s="196">
        <v>48.59</v>
      </c>
      <c r="P46" s="196">
        <v>65.430000000000007</v>
      </c>
      <c r="Q46" s="196">
        <v>0</v>
      </c>
      <c r="R46" s="196">
        <v>4.82</v>
      </c>
      <c r="S46" s="196">
        <v>0</v>
      </c>
      <c r="T46" s="196">
        <v>0</v>
      </c>
      <c r="U46" s="196">
        <v>319.20999999999998</v>
      </c>
      <c r="V46" s="196">
        <v>0</v>
      </c>
      <c r="W46" s="196">
        <v>4.6500000000000004</v>
      </c>
      <c r="X46" s="196">
        <v>24.09</v>
      </c>
      <c r="Y46" s="196">
        <v>0</v>
      </c>
      <c r="Z46">
        <v>0</v>
      </c>
      <c r="AA46" s="196">
        <v>8.3000000000000007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48.59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31.83</v>
      </c>
      <c r="AQ46" s="196">
        <v>9.3000000000000007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50.95</v>
      </c>
      <c r="L47" s="196">
        <v>11.57</v>
      </c>
      <c r="M47" s="196">
        <v>0</v>
      </c>
      <c r="N47" s="196">
        <v>28.93</v>
      </c>
      <c r="O47" s="196">
        <v>48.59</v>
      </c>
      <c r="P47" s="196">
        <v>65.430000000000007</v>
      </c>
      <c r="Q47" s="196">
        <v>0</v>
      </c>
      <c r="R47" s="196">
        <v>4.82</v>
      </c>
      <c r="S47" s="196">
        <v>0</v>
      </c>
      <c r="T47" s="196">
        <v>0</v>
      </c>
      <c r="U47" s="196">
        <v>319.20999999999998</v>
      </c>
      <c r="V47" s="196">
        <v>0</v>
      </c>
      <c r="W47" s="196">
        <v>4.6500000000000004</v>
      </c>
      <c r="X47" s="196">
        <v>24.09</v>
      </c>
      <c r="Y47" s="196">
        <v>0</v>
      </c>
      <c r="Z47">
        <v>0</v>
      </c>
      <c r="AA47" s="196">
        <v>8.3000000000000007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48.59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32.21</v>
      </c>
      <c r="AQ47" s="196">
        <v>7.93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43.85</v>
      </c>
      <c r="L48" s="196">
        <v>11.57</v>
      </c>
      <c r="M48" s="196">
        <v>0</v>
      </c>
      <c r="N48" s="196">
        <v>28.93</v>
      </c>
      <c r="O48" s="196">
        <v>48.59</v>
      </c>
      <c r="P48" s="196">
        <v>65.430000000000007</v>
      </c>
      <c r="Q48" s="196">
        <v>0</v>
      </c>
      <c r="R48" s="196">
        <v>4.82</v>
      </c>
      <c r="S48" s="196">
        <v>0</v>
      </c>
      <c r="T48" s="196">
        <v>0</v>
      </c>
      <c r="U48" s="196">
        <v>319.20999999999998</v>
      </c>
      <c r="V48" s="196">
        <v>0</v>
      </c>
      <c r="W48" s="196">
        <v>4.6500000000000004</v>
      </c>
      <c r="X48" s="196">
        <v>24.09</v>
      </c>
      <c r="Y48" s="196">
        <v>0</v>
      </c>
      <c r="Z48">
        <v>0</v>
      </c>
      <c r="AA48" s="196">
        <v>8.3000000000000007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48.59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54.86</v>
      </c>
      <c r="AQ48" s="196">
        <v>11.96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41.86</v>
      </c>
      <c r="L49" s="196">
        <v>11.57</v>
      </c>
      <c r="M49" s="196">
        <v>0</v>
      </c>
      <c r="N49" s="196">
        <v>28.93</v>
      </c>
      <c r="O49" s="196">
        <v>48.59</v>
      </c>
      <c r="P49" s="196">
        <v>65.430000000000007</v>
      </c>
      <c r="Q49" s="196">
        <v>0</v>
      </c>
      <c r="R49" s="196">
        <v>4.82</v>
      </c>
      <c r="S49" s="196">
        <v>0</v>
      </c>
      <c r="T49" s="196">
        <v>0</v>
      </c>
      <c r="U49" s="196">
        <v>319.20999999999998</v>
      </c>
      <c r="V49" s="196">
        <v>1.93</v>
      </c>
      <c r="W49" s="196">
        <v>4.6500000000000004</v>
      </c>
      <c r="X49" s="196">
        <v>24.09</v>
      </c>
      <c r="Y49" s="196">
        <v>0</v>
      </c>
      <c r="Z49">
        <v>0</v>
      </c>
      <c r="AA49" s="196">
        <v>8.3000000000000007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48.59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41.17</v>
      </c>
      <c r="AQ49" s="196">
        <v>9.31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41.86</v>
      </c>
      <c r="L50" s="196">
        <v>11.57</v>
      </c>
      <c r="M50" s="196">
        <v>0</v>
      </c>
      <c r="N50" s="196">
        <v>28.93</v>
      </c>
      <c r="O50" s="196">
        <v>48.59</v>
      </c>
      <c r="P50" s="196">
        <v>65.430000000000007</v>
      </c>
      <c r="Q50" s="196">
        <v>5.35</v>
      </c>
      <c r="R50" s="196">
        <v>4.82</v>
      </c>
      <c r="S50" s="196">
        <v>6.46</v>
      </c>
      <c r="T50" s="196">
        <v>0</v>
      </c>
      <c r="U50" s="196">
        <v>319.20999999999998</v>
      </c>
      <c r="V50" s="196">
        <v>1.93</v>
      </c>
      <c r="W50" s="196">
        <v>4.6500000000000004</v>
      </c>
      <c r="X50" s="196">
        <v>24.09</v>
      </c>
      <c r="Y50" s="196">
        <v>0</v>
      </c>
      <c r="Z50">
        <v>0</v>
      </c>
      <c r="AA50" s="196">
        <v>8.3000000000000007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48.59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31.83</v>
      </c>
      <c r="AQ50" s="196">
        <v>9.31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41.86</v>
      </c>
      <c r="L51" s="196">
        <v>11.57</v>
      </c>
      <c r="M51" s="196">
        <v>0</v>
      </c>
      <c r="N51" s="196">
        <v>28.93</v>
      </c>
      <c r="O51" s="196">
        <v>48.59</v>
      </c>
      <c r="P51" s="196">
        <v>65.430000000000007</v>
      </c>
      <c r="Q51" s="196">
        <v>5.35</v>
      </c>
      <c r="R51" s="196">
        <v>4.82</v>
      </c>
      <c r="S51" s="196">
        <v>6.46</v>
      </c>
      <c r="T51" s="196">
        <v>0</v>
      </c>
      <c r="U51" s="196">
        <v>319.20999999999998</v>
      </c>
      <c r="V51" s="196">
        <v>1.93</v>
      </c>
      <c r="W51" s="196">
        <v>4.6500000000000004</v>
      </c>
      <c r="X51" s="196">
        <v>24.09</v>
      </c>
      <c r="Y51" s="196">
        <v>0</v>
      </c>
      <c r="Z51">
        <v>0</v>
      </c>
      <c r="AA51" s="196">
        <v>8.3000000000000007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48.59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31.63</v>
      </c>
      <c r="AQ51" s="196">
        <v>9.31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41.86</v>
      </c>
      <c r="L52" s="196">
        <v>11.57</v>
      </c>
      <c r="M52" s="196">
        <v>0</v>
      </c>
      <c r="N52" s="196">
        <v>28.93</v>
      </c>
      <c r="O52" s="196">
        <v>48.59</v>
      </c>
      <c r="P52" s="196">
        <v>65.430000000000007</v>
      </c>
      <c r="Q52" s="196">
        <v>5.35</v>
      </c>
      <c r="R52" s="196">
        <v>4.82</v>
      </c>
      <c r="S52" s="196">
        <v>6.46</v>
      </c>
      <c r="T52" s="196">
        <v>0</v>
      </c>
      <c r="U52" s="196">
        <v>319.20999999999998</v>
      </c>
      <c r="V52" s="196">
        <v>1.93</v>
      </c>
      <c r="W52" s="196">
        <v>4.6500000000000004</v>
      </c>
      <c r="X52" s="196">
        <v>24.09</v>
      </c>
      <c r="Y52" s="196">
        <v>0</v>
      </c>
      <c r="Z52">
        <v>0</v>
      </c>
      <c r="AA52" s="196">
        <v>8.3000000000000007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48.59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31.63</v>
      </c>
      <c r="AQ52" s="196">
        <v>9.31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41.86</v>
      </c>
      <c r="L53" s="196">
        <v>11.57</v>
      </c>
      <c r="M53" s="196">
        <v>0</v>
      </c>
      <c r="N53" s="196">
        <v>28.93</v>
      </c>
      <c r="O53" s="196">
        <v>48.59</v>
      </c>
      <c r="P53" s="196">
        <v>65.430000000000007</v>
      </c>
      <c r="Q53" s="196">
        <v>5.35</v>
      </c>
      <c r="R53" s="196">
        <v>4.82</v>
      </c>
      <c r="S53" s="196">
        <v>6.46</v>
      </c>
      <c r="T53" s="196">
        <v>0</v>
      </c>
      <c r="U53" s="196">
        <v>319.20999999999998</v>
      </c>
      <c r="V53" s="196">
        <v>1.93</v>
      </c>
      <c r="W53" s="196">
        <v>4.6500000000000004</v>
      </c>
      <c r="X53" s="196">
        <v>24.09</v>
      </c>
      <c r="Y53" s="196">
        <v>0</v>
      </c>
      <c r="Z53">
        <v>0</v>
      </c>
      <c r="AA53" s="196">
        <v>8.3000000000000007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48.59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31.63</v>
      </c>
      <c r="AQ53" s="196">
        <v>9.31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41.86</v>
      </c>
      <c r="L54" s="196">
        <v>11.57</v>
      </c>
      <c r="M54" s="196">
        <v>0</v>
      </c>
      <c r="N54" s="196">
        <v>28.93</v>
      </c>
      <c r="O54" s="196">
        <v>48.59</v>
      </c>
      <c r="P54" s="196">
        <v>65.430000000000007</v>
      </c>
      <c r="Q54" s="196">
        <v>5.35</v>
      </c>
      <c r="R54" s="196">
        <v>4.82</v>
      </c>
      <c r="S54" s="196">
        <v>6.46</v>
      </c>
      <c r="T54" s="196">
        <v>0</v>
      </c>
      <c r="U54" s="196">
        <v>319.20999999999998</v>
      </c>
      <c r="V54" s="196">
        <v>1.93</v>
      </c>
      <c r="W54" s="196">
        <v>4.6500000000000004</v>
      </c>
      <c r="X54" s="196">
        <v>24.09</v>
      </c>
      <c r="Y54" s="196">
        <v>0</v>
      </c>
      <c r="Z54">
        <v>0</v>
      </c>
      <c r="AA54" s="196">
        <v>8.3000000000000007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48.59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32.29</v>
      </c>
      <c r="AQ54" s="196">
        <v>9.31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41.86</v>
      </c>
      <c r="L55" s="196">
        <v>11.57</v>
      </c>
      <c r="M55" s="196">
        <v>0</v>
      </c>
      <c r="N55" s="196">
        <v>28.93</v>
      </c>
      <c r="O55" s="196">
        <v>48.59</v>
      </c>
      <c r="P55" s="196">
        <v>65.430000000000007</v>
      </c>
      <c r="Q55" s="196">
        <v>5.35</v>
      </c>
      <c r="R55" s="196">
        <v>4.82</v>
      </c>
      <c r="S55" s="196">
        <v>6.46</v>
      </c>
      <c r="T55" s="196">
        <v>0</v>
      </c>
      <c r="U55" s="196">
        <v>319.20999999999998</v>
      </c>
      <c r="V55" s="196">
        <v>1.93</v>
      </c>
      <c r="W55" s="196">
        <v>4.6500000000000004</v>
      </c>
      <c r="X55" s="196">
        <v>24.09</v>
      </c>
      <c r="Y55" s="196">
        <v>0</v>
      </c>
      <c r="Z55">
        <v>0</v>
      </c>
      <c r="AA55" s="196">
        <v>8.3000000000000007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31.63</v>
      </c>
      <c r="AQ55" s="196">
        <v>9.31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41.86</v>
      </c>
      <c r="L56" s="196">
        <v>11.57</v>
      </c>
      <c r="M56" s="196">
        <v>0</v>
      </c>
      <c r="N56" s="196">
        <v>28.93</v>
      </c>
      <c r="O56" s="196">
        <v>48.59</v>
      </c>
      <c r="P56" s="196">
        <v>65.430000000000007</v>
      </c>
      <c r="Q56" s="196">
        <v>5.35</v>
      </c>
      <c r="R56" s="196">
        <v>4.82</v>
      </c>
      <c r="S56" s="196">
        <v>6.46</v>
      </c>
      <c r="T56" s="196">
        <v>0</v>
      </c>
      <c r="U56" s="196">
        <v>319.20999999999998</v>
      </c>
      <c r="V56" s="196">
        <v>1.93</v>
      </c>
      <c r="W56" s="196">
        <v>4.6500000000000004</v>
      </c>
      <c r="X56" s="196">
        <v>24.09</v>
      </c>
      <c r="Y56" s="196">
        <v>0</v>
      </c>
      <c r="Z56">
        <v>0</v>
      </c>
      <c r="AA56" s="196">
        <v>8.3000000000000007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31.63</v>
      </c>
      <c r="AQ56" s="196">
        <v>9.31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41.86</v>
      </c>
      <c r="L57" s="196">
        <v>11.57</v>
      </c>
      <c r="M57" s="196">
        <v>0</v>
      </c>
      <c r="N57" s="196">
        <v>28.93</v>
      </c>
      <c r="O57" s="196">
        <v>48.59</v>
      </c>
      <c r="P57" s="196">
        <v>65.430000000000007</v>
      </c>
      <c r="Q57" s="196">
        <v>5.35</v>
      </c>
      <c r="R57" s="196">
        <v>4.82</v>
      </c>
      <c r="S57" s="196">
        <v>6.46</v>
      </c>
      <c r="T57" s="196">
        <v>0</v>
      </c>
      <c r="U57" s="196">
        <v>319.20999999999998</v>
      </c>
      <c r="V57" s="196">
        <v>1.93</v>
      </c>
      <c r="W57" s="196">
        <v>4.6500000000000004</v>
      </c>
      <c r="X57" s="196">
        <v>11.57</v>
      </c>
      <c r="Y57" s="196">
        <v>0</v>
      </c>
      <c r="Z57">
        <v>0</v>
      </c>
      <c r="AA57" s="196">
        <v>8.3000000000000007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31.63</v>
      </c>
      <c r="AQ57" s="196">
        <v>9.31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41.86</v>
      </c>
      <c r="L58" s="196">
        <v>11.57</v>
      </c>
      <c r="M58" s="196">
        <v>0</v>
      </c>
      <c r="N58" s="196">
        <v>28.93</v>
      </c>
      <c r="O58" s="196">
        <v>48.59</v>
      </c>
      <c r="P58" s="196">
        <v>65.430000000000007</v>
      </c>
      <c r="Q58" s="196">
        <v>5.35</v>
      </c>
      <c r="R58" s="196">
        <v>4.82</v>
      </c>
      <c r="S58" s="196">
        <v>6.46</v>
      </c>
      <c r="T58" s="196">
        <v>0</v>
      </c>
      <c r="U58" s="196">
        <v>319.20999999999998</v>
      </c>
      <c r="V58" s="196">
        <v>1.93</v>
      </c>
      <c r="W58" s="196">
        <v>4.6500000000000004</v>
      </c>
      <c r="X58" s="196">
        <v>11.57</v>
      </c>
      <c r="Y58" s="196">
        <v>0</v>
      </c>
      <c r="Z58">
        <v>0</v>
      </c>
      <c r="AA58" s="196">
        <v>8.3000000000000007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31.63</v>
      </c>
      <c r="AQ58" s="196">
        <v>9.31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41.86</v>
      </c>
      <c r="L59" s="196">
        <v>11.57</v>
      </c>
      <c r="M59" s="196">
        <v>0</v>
      </c>
      <c r="N59" s="196">
        <v>28.93</v>
      </c>
      <c r="O59" s="196">
        <v>48.59</v>
      </c>
      <c r="P59" s="196">
        <v>65.430000000000007</v>
      </c>
      <c r="Q59" s="196">
        <v>5.35</v>
      </c>
      <c r="R59" s="196">
        <v>4.82</v>
      </c>
      <c r="S59" s="196">
        <v>6.46</v>
      </c>
      <c r="T59" s="196">
        <v>0</v>
      </c>
      <c r="U59" s="196">
        <v>319.20999999999998</v>
      </c>
      <c r="V59" s="196">
        <v>2.15</v>
      </c>
      <c r="W59" s="196">
        <v>4.6500000000000004</v>
      </c>
      <c r="X59" s="196">
        <v>11.57</v>
      </c>
      <c r="Y59" s="196">
        <v>0</v>
      </c>
      <c r="Z59">
        <v>0</v>
      </c>
      <c r="AA59" s="196">
        <v>8.3000000000000007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48.59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31.63</v>
      </c>
      <c r="AQ59" s="196">
        <v>9.31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41.86</v>
      </c>
      <c r="L60" s="196">
        <v>11.57</v>
      </c>
      <c r="M60" s="196">
        <v>0</v>
      </c>
      <c r="N60" s="196">
        <v>28.93</v>
      </c>
      <c r="O60" s="196">
        <v>48.59</v>
      </c>
      <c r="P60" s="196">
        <v>65.430000000000007</v>
      </c>
      <c r="Q60" s="196">
        <v>5.35</v>
      </c>
      <c r="R60" s="196">
        <v>4.82</v>
      </c>
      <c r="S60" s="196">
        <v>6.46</v>
      </c>
      <c r="T60" s="196">
        <v>0</v>
      </c>
      <c r="U60" s="196">
        <v>319.20999999999998</v>
      </c>
      <c r="V60" s="196">
        <v>2.15</v>
      </c>
      <c r="W60" s="196">
        <v>4.6500000000000004</v>
      </c>
      <c r="X60" s="196">
        <v>11.57</v>
      </c>
      <c r="Y60" s="196">
        <v>0</v>
      </c>
      <c r="Z60">
        <v>0</v>
      </c>
      <c r="AA60" s="196">
        <v>8.3000000000000007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48.59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31.63</v>
      </c>
      <c r="AQ60" s="196">
        <v>9.31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41.86</v>
      </c>
      <c r="L61" s="196">
        <v>11.57</v>
      </c>
      <c r="M61" s="196">
        <v>0</v>
      </c>
      <c r="N61" s="196">
        <v>28.93</v>
      </c>
      <c r="O61" s="196">
        <v>48.59</v>
      </c>
      <c r="P61" s="196">
        <v>65.430000000000007</v>
      </c>
      <c r="Q61" s="196">
        <v>5.32</v>
      </c>
      <c r="R61" s="196">
        <v>4.82</v>
      </c>
      <c r="S61" s="196">
        <v>6.42</v>
      </c>
      <c r="T61" s="196">
        <v>0</v>
      </c>
      <c r="U61" s="196">
        <v>319.20999999999998</v>
      </c>
      <c r="V61" s="196">
        <v>2.15</v>
      </c>
      <c r="W61" s="196">
        <v>4.6500000000000004</v>
      </c>
      <c r="X61" s="196">
        <v>11.57</v>
      </c>
      <c r="Y61" s="196">
        <v>0</v>
      </c>
      <c r="Z61">
        <v>0</v>
      </c>
      <c r="AA61" s="196">
        <v>8.3000000000000007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48.59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30.69</v>
      </c>
      <c r="AQ61" s="196">
        <v>9.39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41.86</v>
      </c>
      <c r="L62" s="196">
        <v>11.57</v>
      </c>
      <c r="M62" s="196">
        <v>0</v>
      </c>
      <c r="N62" s="196">
        <v>28.93</v>
      </c>
      <c r="O62" s="196">
        <v>48.59</v>
      </c>
      <c r="P62" s="196">
        <v>65.430000000000007</v>
      </c>
      <c r="Q62" s="196">
        <v>5.32</v>
      </c>
      <c r="R62" s="196">
        <v>4.82</v>
      </c>
      <c r="S62" s="196">
        <v>6.42</v>
      </c>
      <c r="T62" s="196">
        <v>0</v>
      </c>
      <c r="U62" s="196">
        <v>319.20999999999998</v>
      </c>
      <c r="V62" s="196">
        <v>2.15</v>
      </c>
      <c r="W62" s="196">
        <v>4.6500000000000004</v>
      </c>
      <c r="X62" s="196">
        <v>11.57</v>
      </c>
      <c r="Y62" s="196">
        <v>0</v>
      </c>
      <c r="Z62">
        <v>0</v>
      </c>
      <c r="AA62" s="196">
        <v>8.58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48.59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31.63</v>
      </c>
      <c r="AQ62" s="196">
        <v>9.39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41.86</v>
      </c>
      <c r="L63" s="196">
        <v>11.57</v>
      </c>
      <c r="M63" s="196">
        <v>0</v>
      </c>
      <c r="N63" s="196">
        <v>28.93</v>
      </c>
      <c r="O63" s="196">
        <v>48.59</v>
      </c>
      <c r="P63" s="196">
        <v>65.430000000000007</v>
      </c>
      <c r="Q63" s="196">
        <v>2.77</v>
      </c>
      <c r="R63" s="196">
        <v>4.82</v>
      </c>
      <c r="S63" s="196">
        <v>0</v>
      </c>
      <c r="T63" s="196">
        <v>0</v>
      </c>
      <c r="U63" s="196">
        <v>319.20999999999998</v>
      </c>
      <c r="V63" s="196">
        <v>3.03</v>
      </c>
      <c r="W63" s="196">
        <v>4.6500000000000004</v>
      </c>
      <c r="X63" s="196">
        <v>24.09</v>
      </c>
      <c r="Y63" s="196">
        <v>0</v>
      </c>
      <c r="Z63">
        <v>0</v>
      </c>
      <c r="AA63" s="196">
        <v>8.58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31.63</v>
      </c>
      <c r="AQ63" s="196">
        <v>9.31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41.86</v>
      </c>
      <c r="L64" s="196">
        <v>11.57</v>
      </c>
      <c r="M64" s="196">
        <v>0</v>
      </c>
      <c r="N64" s="196">
        <v>28.93</v>
      </c>
      <c r="O64" s="196">
        <v>48.59</v>
      </c>
      <c r="P64" s="196">
        <v>65.430000000000007</v>
      </c>
      <c r="Q64" s="196">
        <v>2.77</v>
      </c>
      <c r="R64" s="196">
        <v>4.82</v>
      </c>
      <c r="S64" s="196">
        <v>0</v>
      </c>
      <c r="T64" s="196">
        <v>0</v>
      </c>
      <c r="U64" s="196">
        <v>319.20999999999998</v>
      </c>
      <c r="V64" s="196">
        <v>3.03</v>
      </c>
      <c r="W64" s="196">
        <v>4.6500000000000004</v>
      </c>
      <c r="X64" s="196">
        <v>24.09</v>
      </c>
      <c r="Y64" s="196">
        <v>0</v>
      </c>
      <c r="Z64">
        <v>0</v>
      </c>
      <c r="AA64" s="196">
        <v>8.58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31.63</v>
      </c>
      <c r="AQ64" s="196">
        <v>9.31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41.86</v>
      </c>
      <c r="L65" s="196">
        <v>21.22</v>
      </c>
      <c r="M65" s="196">
        <v>0</v>
      </c>
      <c r="N65" s="196">
        <v>28.93</v>
      </c>
      <c r="O65" s="196">
        <v>48.59</v>
      </c>
      <c r="P65" s="196">
        <v>65.430000000000007</v>
      </c>
      <c r="Q65" s="196">
        <v>2.77</v>
      </c>
      <c r="R65" s="196">
        <v>4.82</v>
      </c>
      <c r="S65" s="196">
        <v>0</v>
      </c>
      <c r="T65" s="196">
        <v>0</v>
      </c>
      <c r="U65" s="196">
        <v>319.20999999999998</v>
      </c>
      <c r="V65" s="196">
        <v>0</v>
      </c>
      <c r="W65" s="196">
        <v>4.6500000000000004</v>
      </c>
      <c r="X65" s="196">
        <v>24.09</v>
      </c>
      <c r="Y65" s="196">
        <v>0</v>
      </c>
      <c r="Z65">
        <v>0</v>
      </c>
      <c r="AA65" s="196">
        <v>8.58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31.63</v>
      </c>
      <c r="AQ65" s="196">
        <v>9.31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41.86</v>
      </c>
      <c r="L66" s="196">
        <v>21.22</v>
      </c>
      <c r="M66" s="196">
        <v>0</v>
      </c>
      <c r="N66" s="196">
        <v>28.93</v>
      </c>
      <c r="O66" s="196">
        <v>48.59</v>
      </c>
      <c r="P66" s="196">
        <v>65.430000000000007</v>
      </c>
      <c r="Q66" s="196">
        <v>2.77</v>
      </c>
      <c r="R66" s="196">
        <v>4.82</v>
      </c>
      <c r="S66" s="196">
        <v>0</v>
      </c>
      <c r="T66" s="196">
        <v>0</v>
      </c>
      <c r="U66" s="196">
        <v>319.20999999999998</v>
      </c>
      <c r="V66" s="196">
        <v>0</v>
      </c>
      <c r="W66" s="196">
        <v>4.6500000000000004</v>
      </c>
      <c r="X66" s="196">
        <v>24.09</v>
      </c>
      <c r="Y66" s="196">
        <v>0</v>
      </c>
      <c r="Z66">
        <v>0</v>
      </c>
      <c r="AA66" s="196">
        <v>8.58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57.68</v>
      </c>
      <c r="AQ66" s="196">
        <v>9.3000000000000007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35.880000000000003</v>
      </c>
      <c r="L67" s="196">
        <v>21.22</v>
      </c>
      <c r="M67" s="196">
        <v>0</v>
      </c>
      <c r="N67" s="196">
        <v>28.93</v>
      </c>
      <c r="O67" s="196">
        <v>48.59</v>
      </c>
      <c r="P67" s="196">
        <v>65.430000000000007</v>
      </c>
      <c r="Q67" s="196">
        <v>2.77</v>
      </c>
      <c r="R67" s="196">
        <v>4.82</v>
      </c>
      <c r="S67" s="196">
        <v>0</v>
      </c>
      <c r="T67" s="196">
        <v>0</v>
      </c>
      <c r="U67" s="196">
        <v>319.20999999999998</v>
      </c>
      <c r="V67" s="196">
        <v>4.7300000000000004</v>
      </c>
      <c r="W67" s="196">
        <v>10.69</v>
      </c>
      <c r="X67" s="196">
        <v>24.09</v>
      </c>
      <c r="Y67" s="196">
        <v>0</v>
      </c>
      <c r="Z67">
        <v>0</v>
      </c>
      <c r="AA67" s="196">
        <v>8.58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48.59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68.17</v>
      </c>
      <c r="AQ67" s="196">
        <v>18.79</v>
      </c>
      <c r="AR67" s="196">
        <v>26.3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39.840000000000003</v>
      </c>
      <c r="L68" s="196">
        <v>21.22</v>
      </c>
      <c r="M68" s="196">
        <v>0</v>
      </c>
      <c r="N68" s="196">
        <v>28.93</v>
      </c>
      <c r="O68" s="196">
        <v>48.59</v>
      </c>
      <c r="P68" s="196">
        <v>65.430000000000007</v>
      </c>
      <c r="Q68" s="196">
        <v>2.77</v>
      </c>
      <c r="R68" s="196">
        <v>4.82</v>
      </c>
      <c r="S68" s="196">
        <v>0</v>
      </c>
      <c r="T68" s="196">
        <v>0</v>
      </c>
      <c r="U68" s="196">
        <v>319.20999999999998</v>
      </c>
      <c r="V68" s="196">
        <v>4.7300000000000004</v>
      </c>
      <c r="W68" s="196">
        <v>10.69</v>
      </c>
      <c r="X68" s="196">
        <v>24.09</v>
      </c>
      <c r="Y68" s="196">
        <v>0</v>
      </c>
      <c r="Z68">
        <v>0</v>
      </c>
      <c r="AA68" s="196">
        <v>8.58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48.59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68.17</v>
      </c>
      <c r="AQ68" s="196">
        <v>18.79</v>
      </c>
      <c r="AR68" s="196">
        <v>23.66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44.4</v>
      </c>
      <c r="L69" s="196">
        <v>21.22</v>
      </c>
      <c r="M69" s="196">
        <v>0</v>
      </c>
      <c r="N69" s="196">
        <v>28.93</v>
      </c>
      <c r="O69" s="196">
        <v>48.59</v>
      </c>
      <c r="P69" s="196">
        <v>65.430000000000007</v>
      </c>
      <c r="Q69" s="196">
        <v>2.77</v>
      </c>
      <c r="R69" s="196">
        <v>4.82</v>
      </c>
      <c r="S69" s="196">
        <v>0</v>
      </c>
      <c r="T69" s="196">
        <v>0</v>
      </c>
      <c r="U69" s="196">
        <v>319.20999999999998</v>
      </c>
      <c r="V69" s="196">
        <v>4.7300000000000004</v>
      </c>
      <c r="W69" s="196">
        <v>10.49</v>
      </c>
      <c r="X69" s="196">
        <v>24.09</v>
      </c>
      <c r="Y69" s="196">
        <v>0</v>
      </c>
      <c r="Z69">
        <v>0</v>
      </c>
      <c r="AA69" s="196">
        <v>8.58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48.59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68.17</v>
      </c>
      <c r="AQ69" s="196">
        <v>22.1</v>
      </c>
      <c r="AR69" s="196">
        <v>10.4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41.86</v>
      </c>
      <c r="L70" s="196">
        <v>21.22</v>
      </c>
      <c r="M70" s="196">
        <v>0</v>
      </c>
      <c r="N70" s="196">
        <v>28.93</v>
      </c>
      <c r="O70" s="196">
        <v>48.59</v>
      </c>
      <c r="P70" s="196">
        <v>65.430000000000007</v>
      </c>
      <c r="Q70" s="196">
        <v>2.77</v>
      </c>
      <c r="R70" s="196">
        <v>4.82</v>
      </c>
      <c r="S70" s="196">
        <v>0</v>
      </c>
      <c r="T70" s="196">
        <v>0</v>
      </c>
      <c r="U70" s="196">
        <v>319.20999999999998</v>
      </c>
      <c r="V70" s="196">
        <v>4.7300000000000004</v>
      </c>
      <c r="W70" s="196">
        <v>10.49</v>
      </c>
      <c r="X70" s="196">
        <v>24.09</v>
      </c>
      <c r="Y70" s="196">
        <v>0</v>
      </c>
      <c r="Z70">
        <v>0</v>
      </c>
      <c r="AA70" s="196">
        <v>8.58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48.59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68.17</v>
      </c>
      <c r="AQ70" s="196">
        <v>22.1</v>
      </c>
      <c r="AR70" s="196">
        <v>4.82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65.59</v>
      </c>
      <c r="L71" s="196">
        <v>11.57</v>
      </c>
      <c r="M71" s="196">
        <v>0</v>
      </c>
      <c r="N71" s="196">
        <v>28.93</v>
      </c>
      <c r="O71" s="196">
        <v>48.59</v>
      </c>
      <c r="P71" s="196">
        <v>65.430000000000007</v>
      </c>
      <c r="Q71" s="196">
        <v>2.67</v>
      </c>
      <c r="R71" s="196">
        <v>4.82</v>
      </c>
      <c r="S71" s="196">
        <v>0</v>
      </c>
      <c r="T71" s="196">
        <v>0</v>
      </c>
      <c r="U71" s="196">
        <v>319.20999999999998</v>
      </c>
      <c r="V71" s="196">
        <v>4.7300000000000004</v>
      </c>
      <c r="W71" s="196">
        <v>10.119999999999999</v>
      </c>
      <c r="X71" s="196">
        <v>22.83</v>
      </c>
      <c r="Y71" s="196">
        <v>0</v>
      </c>
      <c r="Z71">
        <v>0</v>
      </c>
      <c r="AA71" s="196">
        <v>8.58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48.59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68.17</v>
      </c>
      <c r="AQ71" s="196">
        <v>22.1</v>
      </c>
      <c r="AR71" s="196">
        <v>2.35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69.44</v>
      </c>
      <c r="L72" s="196">
        <v>11.57</v>
      </c>
      <c r="M72" s="196">
        <v>0</v>
      </c>
      <c r="N72" s="196">
        <v>28.93</v>
      </c>
      <c r="O72" s="196">
        <v>48.59</v>
      </c>
      <c r="P72" s="196">
        <v>65.430000000000007</v>
      </c>
      <c r="Q72" s="196">
        <v>2.67</v>
      </c>
      <c r="R72" s="196">
        <v>4.82</v>
      </c>
      <c r="S72" s="196">
        <v>0</v>
      </c>
      <c r="T72" s="196">
        <v>0</v>
      </c>
      <c r="U72" s="196">
        <v>319.20999999999998</v>
      </c>
      <c r="V72" s="196">
        <v>4.7300000000000004</v>
      </c>
      <c r="W72" s="196">
        <v>10.119999999999999</v>
      </c>
      <c r="X72" s="196">
        <v>24.09</v>
      </c>
      <c r="Y72" s="196">
        <v>0</v>
      </c>
      <c r="Z72">
        <v>0</v>
      </c>
      <c r="AA72" s="196">
        <v>8.58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48.59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68.17</v>
      </c>
      <c r="AQ72" s="196">
        <v>22.1</v>
      </c>
      <c r="AR72" s="196">
        <v>0.52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69.44</v>
      </c>
      <c r="L73" s="196">
        <v>11.57</v>
      </c>
      <c r="M73" s="196">
        <v>0</v>
      </c>
      <c r="N73" s="196">
        <v>28.93</v>
      </c>
      <c r="O73" s="196">
        <v>48.59</v>
      </c>
      <c r="P73" s="196">
        <v>65.430000000000007</v>
      </c>
      <c r="Q73" s="196">
        <v>2.67</v>
      </c>
      <c r="R73" s="196">
        <v>4.82</v>
      </c>
      <c r="S73" s="196">
        <v>0</v>
      </c>
      <c r="T73" s="196">
        <v>0</v>
      </c>
      <c r="U73" s="196">
        <v>319.20999999999998</v>
      </c>
      <c r="V73" s="196">
        <v>4.7300000000000004</v>
      </c>
      <c r="W73" s="196">
        <v>10.119999999999999</v>
      </c>
      <c r="X73" s="196">
        <v>24.09</v>
      </c>
      <c r="Y73" s="196">
        <v>0</v>
      </c>
      <c r="Z73">
        <v>0</v>
      </c>
      <c r="AA73" s="196">
        <v>8.58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48.59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68.17</v>
      </c>
      <c r="AQ73" s="196">
        <v>22.1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69.44</v>
      </c>
      <c r="L74" s="196">
        <v>11.57</v>
      </c>
      <c r="M74" s="196">
        <v>0</v>
      </c>
      <c r="N74" s="196">
        <v>28.93</v>
      </c>
      <c r="O74" s="196">
        <v>48.59</v>
      </c>
      <c r="P74" s="196">
        <v>65.430000000000007</v>
      </c>
      <c r="Q74" s="196">
        <v>2.67</v>
      </c>
      <c r="R74" s="196">
        <v>4.82</v>
      </c>
      <c r="S74" s="196">
        <v>0</v>
      </c>
      <c r="T74" s="196">
        <v>0</v>
      </c>
      <c r="U74" s="196">
        <v>319.20999999999998</v>
      </c>
      <c r="V74" s="196">
        <v>4.7300000000000004</v>
      </c>
      <c r="W74" s="196">
        <v>10.119999999999999</v>
      </c>
      <c r="X74" s="196">
        <v>24.09</v>
      </c>
      <c r="Y74" s="196">
        <v>0</v>
      </c>
      <c r="Z74">
        <v>0</v>
      </c>
      <c r="AA74" s="196">
        <v>8.58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47.56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66.23</v>
      </c>
      <c r="AQ74" s="196">
        <v>22.1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79.17</v>
      </c>
      <c r="L75" s="196">
        <v>27.01</v>
      </c>
      <c r="M75" s="196">
        <v>0</v>
      </c>
      <c r="N75" s="196">
        <v>28.93</v>
      </c>
      <c r="O75" s="196">
        <v>48.59</v>
      </c>
      <c r="P75" s="196">
        <v>65.430000000000007</v>
      </c>
      <c r="Q75" s="196">
        <v>3.94</v>
      </c>
      <c r="R75" s="196">
        <v>10.02</v>
      </c>
      <c r="S75" s="196">
        <v>3.52</v>
      </c>
      <c r="T75" s="196">
        <v>0</v>
      </c>
      <c r="U75" s="196">
        <v>319.20999999999998</v>
      </c>
      <c r="V75" s="196">
        <v>4.7300000000000004</v>
      </c>
      <c r="W75" s="196">
        <v>10.119999999999999</v>
      </c>
      <c r="X75" s="196">
        <v>24.09</v>
      </c>
      <c r="Y75" s="196">
        <v>0</v>
      </c>
      <c r="Z75">
        <v>0</v>
      </c>
      <c r="AA75" s="196">
        <v>8.58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47.56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68.17</v>
      </c>
      <c r="AQ75" s="196">
        <v>22.1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79.17</v>
      </c>
      <c r="L76" s="196">
        <v>27.01</v>
      </c>
      <c r="M76" s="196">
        <v>0</v>
      </c>
      <c r="N76" s="196">
        <v>28.93</v>
      </c>
      <c r="O76" s="196">
        <v>48.59</v>
      </c>
      <c r="P76" s="196">
        <v>65.430000000000007</v>
      </c>
      <c r="Q76" s="196">
        <v>3.94</v>
      </c>
      <c r="R76" s="196">
        <v>10.39</v>
      </c>
      <c r="S76" s="196">
        <v>4.78</v>
      </c>
      <c r="T76" s="196">
        <v>0</v>
      </c>
      <c r="U76" s="196">
        <v>319.20999999999998</v>
      </c>
      <c r="V76" s="196">
        <v>4.7300000000000004</v>
      </c>
      <c r="W76" s="196">
        <v>10.119999999999999</v>
      </c>
      <c r="X76" s="196">
        <v>24.09</v>
      </c>
      <c r="Y76" s="196">
        <v>0</v>
      </c>
      <c r="Z76">
        <v>0</v>
      </c>
      <c r="AA76" s="196">
        <v>8.58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48.59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68.17</v>
      </c>
      <c r="AQ76" s="196">
        <v>22.1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79.17</v>
      </c>
      <c r="L77" s="196">
        <v>27.01</v>
      </c>
      <c r="M77" s="196">
        <v>0</v>
      </c>
      <c r="N77" s="196">
        <v>28.93</v>
      </c>
      <c r="O77" s="196">
        <v>48.59</v>
      </c>
      <c r="P77" s="196">
        <v>65.430000000000007</v>
      </c>
      <c r="Q77" s="196">
        <v>4.07</v>
      </c>
      <c r="R77" s="196">
        <v>10.39</v>
      </c>
      <c r="S77" s="196">
        <v>4.78</v>
      </c>
      <c r="T77" s="196">
        <v>0</v>
      </c>
      <c r="U77" s="196">
        <v>319.20999999999998</v>
      </c>
      <c r="V77" s="196">
        <v>4.7300000000000004</v>
      </c>
      <c r="W77" s="196">
        <v>10.119999999999999</v>
      </c>
      <c r="X77" s="196">
        <v>24.09</v>
      </c>
      <c r="Y77" s="196">
        <v>0</v>
      </c>
      <c r="Z77">
        <v>0</v>
      </c>
      <c r="AA77" s="196">
        <v>8.58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48.59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70.63</v>
      </c>
      <c r="AQ77" s="196">
        <v>22.1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79.17</v>
      </c>
      <c r="L78" s="196">
        <v>27.01</v>
      </c>
      <c r="M78" s="196">
        <v>0</v>
      </c>
      <c r="N78" s="196">
        <v>28.93</v>
      </c>
      <c r="O78" s="196">
        <v>48.59</v>
      </c>
      <c r="P78" s="196">
        <v>65.430000000000007</v>
      </c>
      <c r="Q78" s="196">
        <v>4.07</v>
      </c>
      <c r="R78" s="196">
        <v>10.39</v>
      </c>
      <c r="S78" s="196">
        <v>4.78</v>
      </c>
      <c r="T78" s="196">
        <v>0</v>
      </c>
      <c r="U78" s="196">
        <v>319.20999999999998</v>
      </c>
      <c r="V78" s="196">
        <v>4.7300000000000004</v>
      </c>
      <c r="W78" s="196">
        <v>10.119999999999999</v>
      </c>
      <c r="X78" s="196">
        <v>24.09</v>
      </c>
      <c r="Y78" s="196">
        <v>0</v>
      </c>
      <c r="Z78">
        <v>0</v>
      </c>
      <c r="AA78" s="196">
        <v>8.58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48.59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68.17</v>
      </c>
      <c r="AQ78" s="196">
        <v>22.1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40.03</v>
      </c>
      <c r="L79" s="196">
        <v>11.16</v>
      </c>
      <c r="M79" s="196">
        <v>0</v>
      </c>
      <c r="N79" s="196">
        <v>28.93</v>
      </c>
      <c r="O79" s="196">
        <v>48.59</v>
      </c>
      <c r="P79" s="196">
        <v>65.430000000000007</v>
      </c>
      <c r="Q79" s="196">
        <v>1.93</v>
      </c>
      <c r="R79" s="196">
        <v>4.82</v>
      </c>
      <c r="S79" s="196">
        <v>1.46</v>
      </c>
      <c r="T79" s="196">
        <v>0</v>
      </c>
      <c r="U79" s="196">
        <v>319.20999999999998</v>
      </c>
      <c r="V79" s="196">
        <v>4.7300000000000004</v>
      </c>
      <c r="W79" s="196">
        <v>10.119999999999999</v>
      </c>
      <c r="X79" s="196">
        <v>24.09</v>
      </c>
      <c r="Y79" s="196">
        <v>0</v>
      </c>
      <c r="Z79">
        <v>0</v>
      </c>
      <c r="AA79" s="196">
        <v>8.58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48.59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68.17</v>
      </c>
      <c r="AQ79" s="196">
        <v>22.1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38.94</v>
      </c>
      <c r="L80" s="196">
        <v>11.16</v>
      </c>
      <c r="M80" s="196">
        <v>0</v>
      </c>
      <c r="N80" s="196">
        <v>28.93</v>
      </c>
      <c r="O80" s="196">
        <v>48.59</v>
      </c>
      <c r="P80" s="196">
        <v>65.430000000000007</v>
      </c>
      <c r="Q80" s="196">
        <v>1.93</v>
      </c>
      <c r="R80" s="196">
        <v>4.82</v>
      </c>
      <c r="S80" s="196">
        <v>1.47</v>
      </c>
      <c r="T80" s="196">
        <v>0</v>
      </c>
      <c r="U80" s="196">
        <v>319.20999999999998</v>
      </c>
      <c r="V80" s="196">
        <v>4.7300000000000004</v>
      </c>
      <c r="W80" s="196">
        <v>10.119999999999999</v>
      </c>
      <c r="X80" s="196">
        <v>24.09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48.59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68.17</v>
      </c>
      <c r="AQ80" s="196">
        <v>22.1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38.94</v>
      </c>
      <c r="L81" s="196">
        <v>11.16</v>
      </c>
      <c r="M81" s="196">
        <v>0</v>
      </c>
      <c r="N81" s="196">
        <v>28.93</v>
      </c>
      <c r="O81" s="196">
        <v>48.59</v>
      </c>
      <c r="P81" s="196">
        <v>65.430000000000007</v>
      </c>
      <c r="Q81" s="196">
        <v>1.93</v>
      </c>
      <c r="R81" s="196">
        <v>4.82</v>
      </c>
      <c r="S81" s="196">
        <v>1.47</v>
      </c>
      <c r="T81" s="196">
        <v>0</v>
      </c>
      <c r="U81" s="196">
        <v>319.20999999999998</v>
      </c>
      <c r="V81" s="196">
        <v>4.7300000000000004</v>
      </c>
      <c r="W81" s="196">
        <v>10.119999999999999</v>
      </c>
      <c r="X81" s="196">
        <v>24.09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48.59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68.17</v>
      </c>
      <c r="AQ81" s="196">
        <v>22.1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38.94</v>
      </c>
      <c r="L82" s="196">
        <v>11.16</v>
      </c>
      <c r="M82" s="196">
        <v>0</v>
      </c>
      <c r="N82" s="196">
        <v>28.93</v>
      </c>
      <c r="O82" s="196">
        <v>48.59</v>
      </c>
      <c r="P82" s="196">
        <v>65.430000000000007</v>
      </c>
      <c r="Q82" s="196">
        <v>1.93</v>
      </c>
      <c r="R82" s="196">
        <v>4.82</v>
      </c>
      <c r="S82" s="196">
        <v>1.47</v>
      </c>
      <c r="T82" s="196">
        <v>0</v>
      </c>
      <c r="U82" s="196">
        <v>319.20999999999998</v>
      </c>
      <c r="V82" s="196">
        <v>4.7300000000000004</v>
      </c>
      <c r="W82" s="196">
        <v>10.119999999999999</v>
      </c>
      <c r="X82" s="196">
        <v>24.09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48.59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68.17</v>
      </c>
      <c r="AQ82" s="196">
        <v>22.1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38.94</v>
      </c>
      <c r="L83" s="196">
        <v>11.16</v>
      </c>
      <c r="M83" s="196">
        <v>0</v>
      </c>
      <c r="N83" s="196">
        <v>28.93</v>
      </c>
      <c r="O83" s="196">
        <v>48.59</v>
      </c>
      <c r="P83" s="196">
        <v>65.430000000000007</v>
      </c>
      <c r="Q83" s="196">
        <v>1.93</v>
      </c>
      <c r="R83" s="196">
        <v>4.82</v>
      </c>
      <c r="S83" s="196">
        <v>1.47</v>
      </c>
      <c r="T83" s="196">
        <v>0</v>
      </c>
      <c r="U83" s="196">
        <v>319.20999999999998</v>
      </c>
      <c r="V83" s="196">
        <v>0</v>
      </c>
      <c r="W83" s="196">
        <v>10.119999999999999</v>
      </c>
      <c r="X83" s="196">
        <v>24.09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48.59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68.17</v>
      </c>
      <c r="AQ83" s="196">
        <v>9.64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38.94</v>
      </c>
      <c r="L84" s="196">
        <v>11.16</v>
      </c>
      <c r="M84" s="196">
        <v>0</v>
      </c>
      <c r="N84" s="196">
        <v>28.93</v>
      </c>
      <c r="O84" s="196">
        <v>48.59</v>
      </c>
      <c r="P84" s="196">
        <v>65.430000000000007</v>
      </c>
      <c r="Q84" s="196">
        <v>1.93</v>
      </c>
      <c r="R84" s="196">
        <v>4.82</v>
      </c>
      <c r="S84" s="196">
        <v>1.47</v>
      </c>
      <c r="T84" s="196">
        <v>0</v>
      </c>
      <c r="U84" s="196">
        <v>319.20999999999998</v>
      </c>
      <c r="V84" s="196">
        <v>0</v>
      </c>
      <c r="W84" s="196">
        <v>10.119999999999999</v>
      </c>
      <c r="X84" s="196">
        <v>24.09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48.59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68.17</v>
      </c>
      <c r="AQ84" s="196">
        <v>9.64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38.94</v>
      </c>
      <c r="L85" s="196">
        <v>11.16</v>
      </c>
      <c r="M85" s="196">
        <v>0</v>
      </c>
      <c r="N85" s="196">
        <v>28.93</v>
      </c>
      <c r="O85" s="196">
        <v>48.59</v>
      </c>
      <c r="P85" s="196">
        <v>65.430000000000007</v>
      </c>
      <c r="Q85" s="196">
        <v>1.93</v>
      </c>
      <c r="R85" s="196">
        <v>4.82</v>
      </c>
      <c r="S85" s="196">
        <v>1.47</v>
      </c>
      <c r="T85" s="196">
        <v>0</v>
      </c>
      <c r="U85" s="196">
        <v>319.20999999999998</v>
      </c>
      <c r="V85" s="196">
        <v>0</v>
      </c>
      <c r="W85" s="196">
        <v>10.119999999999999</v>
      </c>
      <c r="X85" s="196">
        <v>24.09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48.59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68.17</v>
      </c>
      <c r="AQ85" s="196">
        <v>9.64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38.94</v>
      </c>
      <c r="L86" s="196">
        <v>11.16</v>
      </c>
      <c r="M86" s="196">
        <v>0</v>
      </c>
      <c r="N86" s="196">
        <v>28.93</v>
      </c>
      <c r="O86" s="196">
        <v>48.59</v>
      </c>
      <c r="P86" s="196">
        <v>65.430000000000007</v>
      </c>
      <c r="Q86" s="196">
        <v>1.93</v>
      </c>
      <c r="R86" s="196">
        <v>4.82</v>
      </c>
      <c r="S86" s="196">
        <v>1.47</v>
      </c>
      <c r="T86" s="196">
        <v>0</v>
      </c>
      <c r="U86" s="196">
        <v>319.20999999999998</v>
      </c>
      <c r="V86" s="196">
        <v>0</v>
      </c>
      <c r="W86" s="196">
        <v>10.119999999999999</v>
      </c>
      <c r="X86" s="196">
        <v>24.09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68.17</v>
      </c>
      <c r="AQ86" s="196">
        <v>9.64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38.94</v>
      </c>
      <c r="L87" s="196">
        <v>11.16</v>
      </c>
      <c r="M87" s="196">
        <v>0</v>
      </c>
      <c r="N87" s="196">
        <v>28.93</v>
      </c>
      <c r="O87" s="196">
        <v>48.59</v>
      </c>
      <c r="P87" s="196">
        <v>65.430000000000007</v>
      </c>
      <c r="Q87" s="196">
        <v>3.33</v>
      </c>
      <c r="R87" s="196">
        <v>5</v>
      </c>
      <c r="S87" s="196">
        <v>2.61</v>
      </c>
      <c r="T87" s="196">
        <v>0</v>
      </c>
      <c r="U87" s="196">
        <v>319.20999999999998</v>
      </c>
      <c r="V87" s="196">
        <v>0</v>
      </c>
      <c r="W87" s="196">
        <v>10.119999999999999</v>
      </c>
      <c r="X87" s="196">
        <v>24.09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68.17</v>
      </c>
      <c r="AQ87" s="196">
        <v>9.64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38.94</v>
      </c>
      <c r="L88" s="196">
        <v>11.16</v>
      </c>
      <c r="M88" s="196">
        <v>0</v>
      </c>
      <c r="N88" s="196">
        <v>28.93</v>
      </c>
      <c r="O88" s="196">
        <v>48.59</v>
      </c>
      <c r="P88" s="196">
        <v>65.430000000000007</v>
      </c>
      <c r="Q88" s="196">
        <v>3.33</v>
      </c>
      <c r="R88" s="196">
        <v>4.82</v>
      </c>
      <c r="S88" s="196">
        <v>2.61</v>
      </c>
      <c r="T88" s="196">
        <v>0</v>
      </c>
      <c r="U88" s="196">
        <v>319.20999999999998</v>
      </c>
      <c r="V88" s="196">
        <v>0</v>
      </c>
      <c r="W88" s="196">
        <v>10.119999999999999</v>
      </c>
      <c r="X88" s="196">
        <v>24.09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68.17</v>
      </c>
      <c r="AQ88" s="196">
        <v>9.64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47.36</v>
      </c>
      <c r="L89" s="196">
        <v>11.16</v>
      </c>
      <c r="M89" s="196">
        <v>0</v>
      </c>
      <c r="N89" s="196">
        <v>28.93</v>
      </c>
      <c r="O89" s="196">
        <v>48.59</v>
      </c>
      <c r="P89" s="196">
        <v>65.430000000000007</v>
      </c>
      <c r="Q89" s="196">
        <v>3.33</v>
      </c>
      <c r="R89" s="196">
        <v>4.82</v>
      </c>
      <c r="S89" s="196">
        <v>2.61</v>
      </c>
      <c r="T89" s="196">
        <v>0</v>
      </c>
      <c r="U89" s="196">
        <v>319.20999999999998</v>
      </c>
      <c r="V89" s="196">
        <v>0</v>
      </c>
      <c r="W89" s="196">
        <v>4.82</v>
      </c>
      <c r="X89" s="196">
        <v>12.69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51.17</v>
      </c>
      <c r="AQ89" s="196">
        <v>9.64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38.94</v>
      </c>
      <c r="L90" s="196">
        <v>11.16</v>
      </c>
      <c r="M90" s="196">
        <v>0</v>
      </c>
      <c r="N90" s="196">
        <v>28.93</v>
      </c>
      <c r="O90" s="196">
        <v>48.59</v>
      </c>
      <c r="P90" s="196">
        <v>65.430000000000007</v>
      </c>
      <c r="Q90" s="196">
        <v>3.33</v>
      </c>
      <c r="R90" s="196">
        <v>4.82</v>
      </c>
      <c r="S90" s="196">
        <v>2.61</v>
      </c>
      <c r="T90" s="196">
        <v>0</v>
      </c>
      <c r="U90" s="196">
        <v>319.20999999999998</v>
      </c>
      <c r="V90" s="196">
        <v>0</v>
      </c>
      <c r="W90" s="196">
        <v>4.82</v>
      </c>
      <c r="X90" s="196">
        <v>11.57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41.86</v>
      </c>
      <c r="AQ90" s="196">
        <v>9.64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38.94</v>
      </c>
      <c r="L91" s="196">
        <v>11.16</v>
      </c>
      <c r="M91" s="196">
        <v>0</v>
      </c>
      <c r="N91" s="196">
        <v>28.93</v>
      </c>
      <c r="O91" s="196">
        <v>48.59</v>
      </c>
      <c r="P91" s="196">
        <v>65.430000000000007</v>
      </c>
      <c r="Q91" s="196">
        <v>3.33</v>
      </c>
      <c r="R91" s="196">
        <v>4.82</v>
      </c>
      <c r="S91" s="196">
        <v>2.61</v>
      </c>
      <c r="T91" s="196">
        <v>0</v>
      </c>
      <c r="U91" s="196">
        <v>319.20999999999998</v>
      </c>
      <c r="V91" s="196">
        <v>0</v>
      </c>
      <c r="W91" s="196">
        <v>4.82</v>
      </c>
      <c r="X91" s="196">
        <v>11.57</v>
      </c>
      <c r="Y91" s="196">
        <v>0</v>
      </c>
      <c r="Z91">
        <v>0</v>
      </c>
      <c r="AA91" s="196">
        <v>8.58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46.51</v>
      </c>
      <c r="AQ91" s="196">
        <v>9.64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38.94</v>
      </c>
      <c r="L92" s="196">
        <v>11.16</v>
      </c>
      <c r="M92" s="196">
        <v>0</v>
      </c>
      <c r="N92" s="196">
        <v>28.93</v>
      </c>
      <c r="O92" s="196">
        <v>48.59</v>
      </c>
      <c r="P92" s="196">
        <v>65.430000000000007</v>
      </c>
      <c r="Q92" s="196">
        <v>3.33</v>
      </c>
      <c r="R92" s="196">
        <v>4.82</v>
      </c>
      <c r="S92" s="196">
        <v>2.29</v>
      </c>
      <c r="T92" s="196">
        <v>0</v>
      </c>
      <c r="U92" s="196">
        <v>319.20999999999998</v>
      </c>
      <c r="V92" s="196">
        <v>0</v>
      </c>
      <c r="W92" s="196">
        <v>4.82</v>
      </c>
      <c r="X92" s="196">
        <v>11.57</v>
      </c>
      <c r="Y92" s="196">
        <v>0</v>
      </c>
      <c r="Z92">
        <v>0</v>
      </c>
      <c r="AA92" s="196">
        <v>8.58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37.21</v>
      </c>
      <c r="AQ92" s="196">
        <v>9.64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38.94</v>
      </c>
      <c r="L93" s="196">
        <v>11.16</v>
      </c>
      <c r="M93" s="196">
        <v>0</v>
      </c>
      <c r="N93" s="196">
        <v>28.93</v>
      </c>
      <c r="O93" s="196">
        <v>48.59</v>
      </c>
      <c r="P93" s="196">
        <v>65.430000000000007</v>
      </c>
      <c r="Q93" s="196">
        <v>3.33</v>
      </c>
      <c r="R93" s="196">
        <v>4.82</v>
      </c>
      <c r="S93" s="196">
        <v>2.29</v>
      </c>
      <c r="T93" s="196">
        <v>0</v>
      </c>
      <c r="U93" s="196">
        <v>319.20999999999998</v>
      </c>
      <c r="V93" s="196">
        <v>0</v>
      </c>
      <c r="W93" s="196">
        <v>10.119999999999999</v>
      </c>
      <c r="X93" s="196">
        <v>24.09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31.63</v>
      </c>
      <c r="AQ93" s="196">
        <v>9.64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38.94</v>
      </c>
      <c r="L94" s="196">
        <v>11.16</v>
      </c>
      <c r="M94" s="196">
        <v>0</v>
      </c>
      <c r="N94" s="196">
        <v>28.93</v>
      </c>
      <c r="O94" s="196">
        <v>48.59</v>
      </c>
      <c r="P94" s="196">
        <v>65.430000000000007</v>
      </c>
      <c r="Q94" s="196">
        <v>3.33</v>
      </c>
      <c r="R94" s="196">
        <v>4.82</v>
      </c>
      <c r="S94" s="196">
        <v>2.29</v>
      </c>
      <c r="T94" s="196">
        <v>0</v>
      </c>
      <c r="U94" s="196">
        <v>319.20999999999998</v>
      </c>
      <c r="V94" s="196">
        <v>0</v>
      </c>
      <c r="W94" s="196">
        <v>10.119999999999999</v>
      </c>
      <c r="X94" s="196">
        <v>24.09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31.63</v>
      </c>
      <c r="AQ94" s="196">
        <v>9.64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40.42</v>
      </c>
      <c r="L95" s="196">
        <v>11.16</v>
      </c>
      <c r="M95" s="196">
        <v>0</v>
      </c>
      <c r="N95" s="196">
        <v>28.93</v>
      </c>
      <c r="O95" s="196">
        <v>48.59</v>
      </c>
      <c r="P95" s="196">
        <v>65.430000000000007</v>
      </c>
      <c r="Q95" s="196">
        <v>3.33</v>
      </c>
      <c r="R95" s="196">
        <v>4.82</v>
      </c>
      <c r="S95" s="196">
        <v>2.29</v>
      </c>
      <c r="T95" s="196">
        <v>0</v>
      </c>
      <c r="U95" s="196">
        <v>319.20999999999998</v>
      </c>
      <c r="V95" s="196">
        <v>0</v>
      </c>
      <c r="W95" s="196">
        <v>10.11</v>
      </c>
      <c r="X95" s="196">
        <v>24.09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31.63</v>
      </c>
      <c r="AQ95" s="196">
        <v>9.65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38.94</v>
      </c>
      <c r="L96" s="196">
        <v>11.16</v>
      </c>
      <c r="M96" s="196">
        <v>0</v>
      </c>
      <c r="N96" s="196">
        <v>28.93</v>
      </c>
      <c r="O96" s="196">
        <v>48.59</v>
      </c>
      <c r="P96" s="196">
        <v>65.430000000000007</v>
      </c>
      <c r="Q96" s="196">
        <v>3.33</v>
      </c>
      <c r="R96" s="196">
        <v>4.82</v>
      </c>
      <c r="S96" s="196">
        <v>2.29</v>
      </c>
      <c r="T96" s="196">
        <v>0</v>
      </c>
      <c r="U96" s="196">
        <v>319.20999999999998</v>
      </c>
      <c r="V96" s="196">
        <v>0</v>
      </c>
      <c r="W96" s="196">
        <v>10.11</v>
      </c>
      <c r="X96" s="196">
        <v>24.09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32.79</v>
      </c>
      <c r="AQ96" s="196">
        <v>9.65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38.94</v>
      </c>
      <c r="L97" s="196">
        <v>11.16</v>
      </c>
      <c r="M97" s="196">
        <v>0</v>
      </c>
      <c r="N97" s="196">
        <v>28.93</v>
      </c>
      <c r="O97" s="196">
        <v>48.59</v>
      </c>
      <c r="P97" s="196">
        <v>65.430000000000007</v>
      </c>
      <c r="Q97" s="196">
        <v>3.33</v>
      </c>
      <c r="R97" s="196">
        <v>4.82</v>
      </c>
      <c r="S97" s="196">
        <v>2.29</v>
      </c>
      <c r="T97" s="196">
        <v>0</v>
      </c>
      <c r="U97" s="196">
        <v>319.20999999999998</v>
      </c>
      <c r="V97" s="196">
        <v>0</v>
      </c>
      <c r="W97" s="196">
        <v>10.11</v>
      </c>
      <c r="X97" s="196">
        <v>24.09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31.63</v>
      </c>
      <c r="AQ97" s="196">
        <v>9.65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38.94</v>
      </c>
      <c r="L98" s="196">
        <v>11.16</v>
      </c>
      <c r="M98" s="196">
        <v>0</v>
      </c>
      <c r="N98" s="196">
        <v>28.93</v>
      </c>
      <c r="O98" s="196">
        <v>48.59</v>
      </c>
      <c r="P98" s="196">
        <v>65.430000000000007</v>
      </c>
      <c r="Q98" s="196">
        <v>3.33</v>
      </c>
      <c r="R98" s="196">
        <v>4.82</v>
      </c>
      <c r="S98" s="196">
        <v>2.29</v>
      </c>
      <c r="T98" s="196">
        <v>0</v>
      </c>
      <c r="U98" s="196">
        <v>319.20999999999998</v>
      </c>
      <c r="V98" s="196">
        <v>0</v>
      </c>
      <c r="W98" s="196">
        <v>10.11</v>
      </c>
      <c r="X98" s="196">
        <v>24.09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31.63</v>
      </c>
      <c r="AQ98" s="196">
        <v>9.65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1.0608150000000005</v>
      </c>
      <c r="L99">
        <f t="shared" si="0"/>
        <v>0.30554500000000057</v>
      </c>
      <c r="M99">
        <f t="shared" si="0"/>
        <v>0</v>
      </c>
      <c r="N99">
        <f t="shared" si="0"/>
        <v>0.69431999999999927</v>
      </c>
      <c r="O99">
        <f t="shared" si="0"/>
        <v>1.1661600000000016</v>
      </c>
      <c r="P99">
        <f t="shared" si="0"/>
        <v>1.5703200000000015</v>
      </c>
      <c r="Q99">
        <f t="shared" si="0"/>
        <v>4.3437500000000046E-2</v>
      </c>
      <c r="R99">
        <f t="shared" si="0"/>
        <v>0.12116749999999986</v>
      </c>
      <c r="S99">
        <f t="shared" si="0"/>
        <v>3.5647499999999978E-2</v>
      </c>
      <c r="T99">
        <f t="shared" si="0"/>
        <v>0</v>
      </c>
      <c r="U99">
        <f t="shared" si="0"/>
        <v>7.2157749999999883</v>
      </c>
      <c r="V99">
        <f t="shared" si="0"/>
        <v>2.8680000000000015E-2</v>
      </c>
      <c r="W99">
        <f t="shared" si="0"/>
        <v>0.15513750000000001</v>
      </c>
      <c r="X99">
        <f t="shared" si="0"/>
        <v>0.48664249999999931</v>
      </c>
      <c r="Y99">
        <f t="shared" si="0"/>
        <v>0</v>
      </c>
      <c r="Z99">
        <f t="shared" si="0"/>
        <v>0</v>
      </c>
      <c r="AA99">
        <f t="shared" si="0"/>
        <v>0.19864000000000034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1.1656450000000016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1.0436725000000007</v>
      </c>
      <c r="AQ99">
        <f t="shared" si="0"/>
        <v>0.28412750000000014</v>
      </c>
      <c r="AR99">
        <f t="shared" si="0"/>
        <v>0.25024749999999985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102.24</v>
      </c>
      <c r="M3" s="196">
        <v>27.23</v>
      </c>
      <c r="N3" s="196">
        <v>34.950000000000003</v>
      </c>
      <c r="O3" s="196">
        <v>0</v>
      </c>
      <c r="P3" s="196">
        <v>40.5</v>
      </c>
      <c r="Q3" s="196">
        <v>0</v>
      </c>
      <c r="R3" s="196">
        <v>1.93</v>
      </c>
      <c r="S3" s="196">
        <v>0</v>
      </c>
      <c r="T3" s="196">
        <v>0</v>
      </c>
      <c r="U3" s="196">
        <v>20.65</v>
      </c>
      <c r="V3" s="196">
        <v>0.96</v>
      </c>
      <c r="W3" s="196">
        <v>1.93</v>
      </c>
      <c r="X3" s="196">
        <v>9.64</v>
      </c>
      <c r="Y3" s="196">
        <v>0</v>
      </c>
      <c r="Z3">
        <v>0</v>
      </c>
      <c r="AA3" s="196">
        <v>11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19.29</v>
      </c>
      <c r="AQ3" s="196">
        <v>7.72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102.24</v>
      </c>
      <c r="M4" s="196">
        <v>27.23</v>
      </c>
      <c r="N4" s="196">
        <v>34.950000000000003</v>
      </c>
      <c r="O4" s="196">
        <v>0</v>
      </c>
      <c r="P4" s="196">
        <v>40.5</v>
      </c>
      <c r="Q4" s="196">
        <v>0</v>
      </c>
      <c r="R4" s="196">
        <v>1.93</v>
      </c>
      <c r="S4" s="196">
        <v>0</v>
      </c>
      <c r="T4" s="196">
        <v>0</v>
      </c>
      <c r="U4" s="196">
        <v>20.65</v>
      </c>
      <c r="V4" s="196">
        <v>0.96</v>
      </c>
      <c r="W4" s="196">
        <v>1.93</v>
      </c>
      <c r="X4" s="196">
        <v>9.64</v>
      </c>
      <c r="Y4" s="196">
        <v>0</v>
      </c>
      <c r="Z4">
        <v>0</v>
      </c>
      <c r="AA4" s="196">
        <v>11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19.29</v>
      </c>
      <c r="AQ4" s="196">
        <v>7.72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102.24</v>
      </c>
      <c r="M5" s="196">
        <v>27.23</v>
      </c>
      <c r="N5" s="196">
        <v>34.950000000000003</v>
      </c>
      <c r="O5" s="196">
        <v>0</v>
      </c>
      <c r="P5" s="196">
        <v>40.5</v>
      </c>
      <c r="Q5" s="196">
        <v>0</v>
      </c>
      <c r="R5" s="196">
        <v>1.93</v>
      </c>
      <c r="S5" s="196">
        <v>0</v>
      </c>
      <c r="T5" s="196">
        <v>0</v>
      </c>
      <c r="U5" s="196">
        <v>20.65</v>
      </c>
      <c r="V5" s="196">
        <v>0.96</v>
      </c>
      <c r="W5" s="196">
        <v>1.93</v>
      </c>
      <c r="X5" s="196">
        <v>9.69</v>
      </c>
      <c r="Y5" s="196">
        <v>0</v>
      </c>
      <c r="Z5">
        <v>0</v>
      </c>
      <c r="AA5" s="196">
        <v>11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19.29</v>
      </c>
      <c r="AQ5" s="196">
        <v>7.72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102.24</v>
      </c>
      <c r="M6" s="196">
        <v>27.23</v>
      </c>
      <c r="N6" s="196">
        <v>34.950000000000003</v>
      </c>
      <c r="O6" s="196">
        <v>0</v>
      </c>
      <c r="P6" s="196">
        <v>40.5</v>
      </c>
      <c r="Q6" s="196">
        <v>0</v>
      </c>
      <c r="R6" s="196">
        <v>1.93</v>
      </c>
      <c r="S6" s="196">
        <v>0</v>
      </c>
      <c r="T6" s="196">
        <v>0</v>
      </c>
      <c r="U6" s="196">
        <v>20.65</v>
      </c>
      <c r="V6" s="196">
        <v>0.96</v>
      </c>
      <c r="W6" s="196">
        <v>1.93</v>
      </c>
      <c r="X6" s="196">
        <v>9.65</v>
      </c>
      <c r="Y6" s="196">
        <v>0</v>
      </c>
      <c r="Z6">
        <v>0</v>
      </c>
      <c r="AA6" s="196">
        <v>11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19.29</v>
      </c>
      <c r="AQ6" s="196">
        <v>7.72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102.24</v>
      </c>
      <c r="M7" s="196">
        <v>27.23</v>
      </c>
      <c r="N7" s="196">
        <v>34.950000000000003</v>
      </c>
      <c r="O7" s="196">
        <v>0</v>
      </c>
      <c r="P7" s="196">
        <v>40.5</v>
      </c>
      <c r="Q7" s="196">
        <v>0</v>
      </c>
      <c r="R7" s="196">
        <v>1.93</v>
      </c>
      <c r="S7" s="196">
        <v>0</v>
      </c>
      <c r="T7" s="196">
        <v>0</v>
      </c>
      <c r="U7" s="196">
        <v>20.65</v>
      </c>
      <c r="V7" s="196">
        <v>0.96</v>
      </c>
      <c r="W7" s="196">
        <v>1.93</v>
      </c>
      <c r="X7" s="196">
        <v>9.64</v>
      </c>
      <c r="Y7" s="196">
        <v>0</v>
      </c>
      <c r="Z7">
        <v>0</v>
      </c>
      <c r="AA7" s="196">
        <v>11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19.29</v>
      </c>
      <c r="AQ7" s="196">
        <v>7.72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102.24</v>
      </c>
      <c r="M8" s="196">
        <v>27.23</v>
      </c>
      <c r="N8" s="196">
        <v>34.950000000000003</v>
      </c>
      <c r="O8" s="196">
        <v>0</v>
      </c>
      <c r="P8" s="196">
        <v>40.5</v>
      </c>
      <c r="Q8" s="196">
        <v>0</v>
      </c>
      <c r="R8" s="196">
        <v>1.93</v>
      </c>
      <c r="S8" s="196">
        <v>0</v>
      </c>
      <c r="T8" s="196">
        <v>0</v>
      </c>
      <c r="U8" s="196">
        <v>20.65</v>
      </c>
      <c r="V8" s="196">
        <v>0.96</v>
      </c>
      <c r="W8" s="196">
        <v>1.93</v>
      </c>
      <c r="X8" s="196">
        <v>9.64</v>
      </c>
      <c r="Y8" s="196">
        <v>0</v>
      </c>
      <c r="Z8">
        <v>0</v>
      </c>
      <c r="AA8" s="196">
        <v>11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19.29</v>
      </c>
      <c r="AQ8" s="196">
        <v>7.72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102.24</v>
      </c>
      <c r="M9" s="196">
        <v>27.23</v>
      </c>
      <c r="N9" s="196">
        <v>34.950000000000003</v>
      </c>
      <c r="O9" s="196">
        <v>0</v>
      </c>
      <c r="P9" s="196">
        <v>40.5</v>
      </c>
      <c r="Q9" s="196">
        <v>0</v>
      </c>
      <c r="R9" s="196">
        <v>1.93</v>
      </c>
      <c r="S9" s="196">
        <v>0</v>
      </c>
      <c r="T9" s="196">
        <v>0</v>
      </c>
      <c r="U9" s="196">
        <v>20.65</v>
      </c>
      <c r="V9" s="196">
        <v>0.96</v>
      </c>
      <c r="W9" s="196">
        <v>1.93</v>
      </c>
      <c r="X9" s="196">
        <v>9.64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19.29</v>
      </c>
      <c r="AQ9" s="196">
        <v>7.72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102.24</v>
      </c>
      <c r="M10" s="196">
        <v>27.23</v>
      </c>
      <c r="N10" s="196">
        <v>34.950000000000003</v>
      </c>
      <c r="O10" s="196">
        <v>0</v>
      </c>
      <c r="P10" s="196">
        <v>40.5</v>
      </c>
      <c r="Q10" s="196">
        <v>0</v>
      </c>
      <c r="R10" s="196">
        <v>1.93</v>
      </c>
      <c r="S10" s="196">
        <v>0</v>
      </c>
      <c r="T10" s="196">
        <v>0</v>
      </c>
      <c r="U10" s="196">
        <v>20.65</v>
      </c>
      <c r="V10" s="196">
        <v>0.96</v>
      </c>
      <c r="W10" s="196">
        <v>1.93</v>
      </c>
      <c r="X10" s="196">
        <v>9.64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19.29</v>
      </c>
      <c r="AQ10" s="196">
        <v>7.72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102.24</v>
      </c>
      <c r="M11" s="196">
        <v>27.23</v>
      </c>
      <c r="N11" s="196">
        <v>34.950000000000003</v>
      </c>
      <c r="O11" s="196">
        <v>0</v>
      </c>
      <c r="P11" s="196">
        <v>40.5</v>
      </c>
      <c r="Q11" s="196">
        <v>0</v>
      </c>
      <c r="R11" s="196">
        <v>1.93</v>
      </c>
      <c r="S11" s="196">
        <v>0</v>
      </c>
      <c r="T11" s="196">
        <v>0</v>
      </c>
      <c r="U11" s="196">
        <v>20.65</v>
      </c>
      <c r="V11" s="196">
        <v>0.96</v>
      </c>
      <c r="W11" s="196">
        <v>1.93</v>
      </c>
      <c r="X11" s="196">
        <v>9.65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19.29</v>
      </c>
      <c r="AQ11" s="196">
        <v>7.72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102.24</v>
      </c>
      <c r="M12" s="196">
        <v>27.23</v>
      </c>
      <c r="N12" s="196">
        <v>34.950000000000003</v>
      </c>
      <c r="O12" s="196">
        <v>0</v>
      </c>
      <c r="P12" s="196">
        <v>40.5</v>
      </c>
      <c r="Q12" s="196">
        <v>0</v>
      </c>
      <c r="R12" s="196">
        <v>1.93</v>
      </c>
      <c r="S12" s="196">
        <v>0</v>
      </c>
      <c r="T12" s="196">
        <v>0</v>
      </c>
      <c r="U12" s="196">
        <v>20.65</v>
      </c>
      <c r="V12" s="196">
        <v>0.96</v>
      </c>
      <c r="W12" s="196">
        <v>1.93</v>
      </c>
      <c r="X12" s="196">
        <v>9.65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19.29</v>
      </c>
      <c r="AQ12" s="196">
        <v>7.72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102.24</v>
      </c>
      <c r="M13" s="196">
        <v>27.23</v>
      </c>
      <c r="N13" s="196">
        <v>34.950000000000003</v>
      </c>
      <c r="O13" s="196">
        <v>0</v>
      </c>
      <c r="P13" s="196">
        <v>40.5</v>
      </c>
      <c r="Q13" s="196">
        <v>0</v>
      </c>
      <c r="R13" s="196">
        <v>1.93</v>
      </c>
      <c r="S13" s="196">
        <v>0</v>
      </c>
      <c r="T13" s="196">
        <v>0</v>
      </c>
      <c r="U13" s="196">
        <v>20.65</v>
      </c>
      <c r="V13" s="196">
        <v>0.96</v>
      </c>
      <c r="W13" s="196">
        <v>1.93</v>
      </c>
      <c r="X13" s="196">
        <v>9.65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19.29</v>
      </c>
      <c r="AQ13" s="196">
        <v>7.72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102.24</v>
      </c>
      <c r="M14" s="196">
        <v>27.23</v>
      </c>
      <c r="N14" s="196">
        <v>34.950000000000003</v>
      </c>
      <c r="O14" s="196">
        <v>0</v>
      </c>
      <c r="P14" s="196">
        <v>40.5</v>
      </c>
      <c r="Q14" s="196">
        <v>0</v>
      </c>
      <c r="R14" s="196">
        <v>1.93</v>
      </c>
      <c r="S14" s="196">
        <v>0</v>
      </c>
      <c r="T14" s="196">
        <v>0</v>
      </c>
      <c r="U14" s="196">
        <v>20.65</v>
      </c>
      <c r="V14" s="196">
        <v>0.96</v>
      </c>
      <c r="W14" s="196">
        <v>1.93</v>
      </c>
      <c r="X14" s="196">
        <v>9.65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19.29</v>
      </c>
      <c r="AQ14" s="196">
        <v>7.72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102.24</v>
      </c>
      <c r="M15" s="196">
        <v>27.23</v>
      </c>
      <c r="N15" s="196">
        <v>34.950000000000003</v>
      </c>
      <c r="O15" s="196">
        <v>0</v>
      </c>
      <c r="P15" s="196">
        <v>40.5</v>
      </c>
      <c r="Q15" s="196">
        <v>0</v>
      </c>
      <c r="R15" s="196">
        <v>1.93</v>
      </c>
      <c r="S15" s="196">
        <v>0</v>
      </c>
      <c r="T15" s="196">
        <v>0</v>
      </c>
      <c r="U15" s="196">
        <v>20.65</v>
      </c>
      <c r="V15" s="196">
        <v>0.96</v>
      </c>
      <c r="W15" s="196">
        <v>1.93</v>
      </c>
      <c r="X15" s="196">
        <v>9.65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19.29</v>
      </c>
      <c r="AQ15" s="196">
        <v>7.72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102.24</v>
      </c>
      <c r="M16" s="196">
        <v>27.23</v>
      </c>
      <c r="N16" s="196">
        <v>34.950000000000003</v>
      </c>
      <c r="O16" s="196">
        <v>0</v>
      </c>
      <c r="P16" s="196">
        <v>40.5</v>
      </c>
      <c r="Q16" s="196">
        <v>0</v>
      </c>
      <c r="R16" s="196">
        <v>1.93</v>
      </c>
      <c r="S16" s="196">
        <v>0</v>
      </c>
      <c r="T16" s="196">
        <v>0</v>
      </c>
      <c r="U16" s="196">
        <v>20.65</v>
      </c>
      <c r="V16" s="196">
        <v>0.96</v>
      </c>
      <c r="W16" s="196">
        <v>1.93</v>
      </c>
      <c r="X16" s="196">
        <v>9.65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19.29</v>
      </c>
      <c r="AQ16" s="196">
        <v>7.72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102.24</v>
      </c>
      <c r="M17" s="196">
        <v>27.23</v>
      </c>
      <c r="N17" s="196">
        <v>34.950000000000003</v>
      </c>
      <c r="O17" s="196">
        <v>0</v>
      </c>
      <c r="P17" s="196">
        <v>40.5</v>
      </c>
      <c r="Q17" s="196">
        <v>0</v>
      </c>
      <c r="R17" s="196">
        <v>1.93</v>
      </c>
      <c r="S17" s="196">
        <v>0</v>
      </c>
      <c r="T17" s="196">
        <v>0</v>
      </c>
      <c r="U17" s="196">
        <v>20.65</v>
      </c>
      <c r="V17" s="196">
        <v>0.96</v>
      </c>
      <c r="W17" s="196">
        <v>1.93</v>
      </c>
      <c r="X17" s="196">
        <v>9.65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19.29</v>
      </c>
      <c r="AQ17" s="196">
        <v>7.72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102.24</v>
      </c>
      <c r="M18" s="196">
        <v>27.23</v>
      </c>
      <c r="N18" s="196">
        <v>34.950000000000003</v>
      </c>
      <c r="O18" s="196">
        <v>0</v>
      </c>
      <c r="P18" s="196">
        <v>40.5</v>
      </c>
      <c r="Q18" s="196">
        <v>0</v>
      </c>
      <c r="R18" s="196">
        <v>1.93</v>
      </c>
      <c r="S18" s="196">
        <v>0</v>
      </c>
      <c r="T18" s="196">
        <v>0</v>
      </c>
      <c r="U18" s="196">
        <v>20.65</v>
      </c>
      <c r="V18" s="196">
        <v>0.96</v>
      </c>
      <c r="W18" s="196">
        <v>1.93</v>
      </c>
      <c r="X18" s="196">
        <v>9.65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19.29</v>
      </c>
      <c r="AQ18" s="196">
        <v>7.72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102.24</v>
      </c>
      <c r="M19" s="196">
        <v>27.23</v>
      </c>
      <c r="N19" s="196">
        <v>34.950000000000003</v>
      </c>
      <c r="O19" s="196">
        <v>0</v>
      </c>
      <c r="P19" s="196">
        <v>40.5</v>
      </c>
      <c r="Q19" s="196">
        <v>0</v>
      </c>
      <c r="R19" s="196">
        <v>1.93</v>
      </c>
      <c r="S19" s="196">
        <v>0</v>
      </c>
      <c r="T19" s="196">
        <v>0</v>
      </c>
      <c r="U19" s="196">
        <v>20.65</v>
      </c>
      <c r="V19" s="196">
        <v>0.96</v>
      </c>
      <c r="W19" s="196">
        <v>1.93</v>
      </c>
      <c r="X19" s="196">
        <v>9.65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19.29</v>
      </c>
      <c r="AQ19" s="196">
        <v>7.72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102.24</v>
      </c>
      <c r="M20" s="196">
        <v>27.23</v>
      </c>
      <c r="N20" s="196">
        <v>34.950000000000003</v>
      </c>
      <c r="O20" s="196">
        <v>0</v>
      </c>
      <c r="P20" s="196">
        <v>40.5</v>
      </c>
      <c r="Q20" s="196">
        <v>0</v>
      </c>
      <c r="R20" s="196">
        <v>1.93</v>
      </c>
      <c r="S20" s="196">
        <v>0</v>
      </c>
      <c r="T20" s="196">
        <v>0</v>
      </c>
      <c r="U20" s="196">
        <v>20.65</v>
      </c>
      <c r="V20" s="196">
        <v>0.96</v>
      </c>
      <c r="W20" s="196">
        <v>1.93</v>
      </c>
      <c r="X20" s="196">
        <v>9.65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19.29</v>
      </c>
      <c r="AQ20" s="196">
        <v>7.72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102.24</v>
      </c>
      <c r="M21" s="196">
        <v>27.23</v>
      </c>
      <c r="N21" s="196">
        <v>34.950000000000003</v>
      </c>
      <c r="O21" s="196">
        <v>0</v>
      </c>
      <c r="P21" s="196">
        <v>40.5</v>
      </c>
      <c r="Q21" s="196">
        <v>0</v>
      </c>
      <c r="R21" s="196">
        <v>1.93</v>
      </c>
      <c r="S21" s="196">
        <v>0</v>
      </c>
      <c r="T21" s="196">
        <v>0</v>
      </c>
      <c r="U21" s="196">
        <v>20.65</v>
      </c>
      <c r="V21" s="196">
        <v>0.96</v>
      </c>
      <c r="W21" s="196">
        <v>1.93</v>
      </c>
      <c r="X21" s="196">
        <v>9.65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19.29</v>
      </c>
      <c r="AQ21" s="196">
        <v>7.72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102.24</v>
      </c>
      <c r="M22" s="196">
        <v>27.23</v>
      </c>
      <c r="N22" s="196">
        <v>34.950000000000003</v>
      </c>
      <c r="O22" s="196">
        <v>0</v>
      </c>
      <c r="P22" s="196">
        <v>40.5</v>
      </c>
      <c r="Q22" s="196">
        <v>0</v>
      </c>
      <c r="R22" s="196">
        <v>1.93</v>
      </c>
      <c r="S22" s="196">
        <v>0</v>
      </c>
      <c r="T22" s="196">
        <v>0</v>
      </c>
      <c r="U22" s="196">
        <v>20.65</v>
      </c>
      <c r="V22" s="196">
        <v>0.96</v>
      </c>
      <c r="W22" s="196">
        <v>1.93</v>
      </c>
      <c r="X22" s="196">
        <v>9.64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19.29</v>
      </c>
      <c r="AQ22" s="196">
        <v>7.72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102.24</v>
      </c>
      <c r="M23" s="196">
        <v>27.23</v>
      </c>
      <c r="N23" s="196">
        <v>34.950000000000003</v>
      </c>
      <c r="O23" s="196">
        <v>0</v>
      </c>
      <c r="P23" s="196">
        <v>40.5</v>
      </c>
      <c r="Q23" s="196">
        <v>0</v>
      </c>
      <c r="R23" s="196">
        <v>1.93</v>
      </c>
      <c r="S23" s="196">
        <v>0</v>
      </c>
      <c r="T23" s="196">
        <v>0</v>
      </c>
      <c r="U23" s="196">
        <v>20.65</v>
      </c>
      <c r="V23" s="196">
        <v>0.96</v>
      </c>
      <c r="W23" s="196">
        <v>1.93</v>
      </c>
      <c r="X23" s="196">
        <v>9.25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19.29</v>
      </c>
      <c r="AQ23" s="196">
        <v>7.72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102.24</v>
      </c>
      <c r="M24" s="196">
        <v>27.23</v>
      </c>
      <c r="N24" s="196">
        <v>34.950000000000003</v>
      </c>
      <c r="O24" s="196">
        <v>0</v>
      </c>
      <c r="P24" s="196">
        <v>40.5</v>
      </c>
      <c r="Q24" s="196">
        <v>0</v>
      </c>
      <c r="R24" s="196">
        <v>1.93</v>
      </c>
      <c r="S24" s="196">
        <v>0</v>
      </c>
      <c r="T24" s="196">
        <v>0</v>
      </c>
      <c r="U24" s="196">
        <v>20.65</v>
      </c>
      <c r="V24" s="196">
        <v>0.96</v>
      </c>
      <c r="W24" s="196">
        <v>1.93</v>
      </c>
      <c r="X24" s="196">
        <v>9.65</v>
      </c>
      <c r="Y24" s="196">
        <v>0</v>
      </c>
      <c r="Z24">
        <v>0</v>
      </c>
      <c r="AA24" s="196">
        <v>11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19.29</v>
      </c>
      <c r="AQ24" s="196">
        <v>7.72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102.24</v>
      </c>
      <c r="M25" s="196">
        <v>27.23</v>
      </c>
      <c r="N25" s="196">
        <v>34.950000000000003</v>
      </c>
      <c r="O25" s="196">
        <v>0</v>
      </c>
      <c r="P25" s="196">
        <v>40.5</v>
      </c>
      <c r="Q25" s="196">
        <v>0</v>
      </c>
      <c r="R25" s="196">
        <v>1.93</v>
      </c>
      <c r="S25" s="196">
        <v>0</v>
      </c>
      <c r="T25" s="196">
        <v>0</v>
      </c>
      <c r="U25" s="196">
        <v>20.65</v>
      </c>
      <c r="V25" s="196">
        <v>0.96</v>
      </c>
      <c r="W25" s="196">
        <v>1.93</v>
      </c>
      <c r="X25" s="196">
        <v>9.65</v>
      </c>
      <c r="Y25" s="196">
        <v>0</v>
      </c>
      <c r="Z25">
        <v>0</v>
      </c>
      <c r="AA25" s="196">
        <v>11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19.29</v>
      </c>
      <c r="AQ25" s="196">
        <v>7.72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102.24</v>
      </c>
      <c r="M26" s="196">
        <v>27.23</v>
      </c>
      <c r="N26" s="196">
        <v>34.950000000000003</v>
      </c>
      <c r="O26" s="196">
        <v>0</v>
      </c>
      <c r="P26" s="196">
        <v>40.5</v>
      </c>
      <c r="Q26" s="196">
        <v>0</v>
      </c>
      <c r="R26" s="196">
        <v>1.93</v>
      </c>
      <c r="S26" s="196">
        <v>0</v>
      </c>
      <c r="T26" s="196">
        <v>0</v>
      </c>
      <c r="U26" s="196">
        <v>20.65</v>
      </c>
      <c r="V26" s="196">
        <v>0.96</v>
      </c>
      <c r="W26" s="196">
        <v>1.93</v>
      </c>
      <c r="X26" s="196">
        <v>9.65</v>
      </c>
      <c r="Y26" s="196">
        <v>0</v>
      </c>
      <c r="Z26">
        <v>0</v>
      </c>
      <c r="AA26" s="196">
        <v>11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19.29</v>
      </c>
      <c r="AQ26" s="196">
        <v>7.72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102.24</v>
      </c>
      <c r="M27" s="196">
        <v>27.23</v>
      </c>
      <c r="N27" s="196">
        <v>34.950000000000003</v>
      </c>
      <c r="O27" s="196">
        <v>0</v>
      </c>
      <c r="P27" s="196">
        <v>40.5</v>
      </c>
      <c r="Q27" s="196">
        <v>0</v>
      </c>
      <c r="R27" s="196">
        <v>1.93</v>
      </c>
      <c r="S27" s="196">
        <v>0</v>
      </c>
      <c r="T27" s="196">
        <v>0</v>
      </c>
      <c r="U27" s="196">
        <v>20.65</v>
      </c>
      <c r="V27" s="196">
        <v>0.96</v>
      </c>
      <c r="W27" s="196">
        <v>1.93</v>
      </c>
      <c r="X27" s="196">
        <v>9.64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58.71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19.29</v>
      </c>
      <c r="AQ27" s="196">
        <v>7.72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102.24</v>
      </c>
      <c r="M28" s="196">
        <v>27.23</v>
      </c>
      <c r="N28" s="196">
        <v>34.950000000000003</v>
      </c>
      <c r="O28" s="196">
        <v>0</v>
      </c>
      <c r="P28" s="196">
        <v>40.5</v>
      </c>
      <c r="Q28" s="196">
        <v>0</v>
      </c>
      <c r="R28" s="196">
        <v>1.93</v>
      </c>
      <c r="S28" s="196">
        <v>0</v>
      </c>
      <c r="T28" s="196">
        <v>0</v>
      </c>
      <c r="U28" s="196">
        <v>20.65</v>
      </c>
      <c r="V28" s="196">
        <v>0.96</v>
      </c>
      <c r="W28" s="196">
        <v>1.93</v>
      </c>
      <c r="X28" s="196">
        <v>9.64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58.71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19.29</v>
      </c>
      <c r="AQ28" s="196">
        <v>7.72</v>
      </c>
      <c r="AR28" s="196">
        <v>0.54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103.2</v>
      </c>
      <c r="M29" s="196">
        <v>27.23</v>
      </c>
      <c r="N29" s="196">
        <v>34.950000000000003</v>
      </c>
      <c r="O29" s="196">
        <v>0</v>
      </c>
      <c r="P29" s="196">
        <v>40.5</v>
      </c>
      <c r="Q29" s="196">
        <v>0</v>
      </c>
      <c r="R29" s="196">
        <v>1.93</v>
      </c>
      <c r="S29" s="196">
        <v>0</v>
      </c>
      <c r="T29" s="196">
        <v>0</v>
      </c>
      <c r="U29" s="196">
        <v>20.65</v>
      </c>
      <c r="V29" s="196">
        <v>0</v>
      </c>
      <c r="W29" s="196">
        <v>4.82</v>
      </c>
      <c r="X29" s="196">
        <v>14.47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58.71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19.29</v>
      </c>
      <c r="AQ29" s="196">
        <v>7.72</v>
      </c>
      <c r="AR29" s="196">
        <v>2.42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103.2</v>
      </c>
      <c r="M30" s="196">
        <v>27.23</v>
      </c>
      <c r="N30" s="196">
        <v>34.950000000000003</v>
      </c>
      <c r="O30" s="196">
        <v>0</v>
      </c>
      <c r="P30" s="196">
        <v>40.5</v>
      </c>
      <c r="Q30" s="196">
        <v>0</v>
      </c>
      <c r="R30" s="196">
        <v>1.93</v>
      </c>
      <c r="S30" s="196">
        <v>0</v>
      </c>
      <c r="T30" s="196">
        <v>0</v>
      </c>
      <c r="U30" s="196">
        <v>20.65</v>
      </c>
      <c r="V30" s="196">
        <v>0</v>
      </c>
      <c r="W30" s="196">
        <v>4.82</v>
      </c>
      <c r="X30" s="196">
        <v>14.47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58.71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19.29</v>
      </c>
      <c r="AQ30" s="196">
        <v>7.72</v>
      </c>
      <c r="AR30" s="196">
        <v>7.38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103.2</v>
      </c>
      <c r="M31" s="196">
        <v>27.23</v>
      </c>
      <c r="N31" s="196">
        <v>34.950000000000003</v>
      </c>
      <c r="O31" s="196">
        <v>0</v>
      </c>
      <c r="P31" s="196">
        <v>40.5</v>
      </c>
      <c r="Q31" s="196">
        <v>0</v>
      </c>
      <c r="R31" s="196">
        <v>1.93</v>
      </c>
      <c r="S31" s="196">
        <v>0</v>
      </c>
      <c r="T31" s="196">
        <v>0</v>
      </c>
      <c r="U31" s="196">
        <v>20.65</v>
      </c>
      <c r="V31" s="196">
        <v>0</v>
      </c>
      <c r="W31" s="196">
        <v>4.82</v>
      </c>
      <c r="X31" s="196">
        <v>14.47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58.71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19.29</v>
      </c>
      <c r="AQ31" s="196">
        <v>7.72</v>
      </c>
      <c r="AR31" s="196">
        <v>14.39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103.2</v>
      </c>
      <c r="M32" s="196">
        <v>27.23</v>
      </c>
      <c r="N32" s="196">
        <v>34.950000000000003</v>
      </c>
      <c r="O32" s="196">
        <v>0</v>
      </c>
      <c r="P32" s="196">
        <v>40.5</v>
      </c>
      <c r="Q32" s="196">
        <v>0</v>
      </c>
      <c r="R32" s="196">
        <v>1.93</v>
      </c>
      <c r="S32" s="196">
        <v>0</v>
      </c>
      <c r="T32" s="196">
        <v>0</v>
      </c>
      <c r="U32" s="196">
        <v>20.65</v>
      </c>
      <c r="V32" s="196">
        <v>0</v>
      </c>
      <c r="W32" s="196">
        <v>4.82</v>
      </c>
      <c r="X32" s="196">
        <v>14.47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58.71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19.29</v>
      </c>
      <c r="AQ32" s="196">
        <v>7.72</v>
      </c>
      <c r="AR32" s="196">
        <v>19.7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103.2</v>
      </c>
      <c r="M33" s="196">
        <v>27.23</v>
      </c>
      <c r="N33" s="196">
        <v>34.950000000000003</v>
      </c>
      <c r="O33" s="196">
        <v>0</v>
      </c>
      <c r="P33" s="196">
        <v>40.5</v>
      </c>
      <c r="Q33" s="196">
        <v>0</v>
      </c>
      <c r="R33" s="196">
        <v>1.93</v>
      </c>
      <c r="S33" s="196">
        <v>0</v>
      </c>
      <c r="T33" s="196">
        <v>0</v>
      </c>
      <c r="U33" s="196">
        <v>21.31</v>
      </c>
      <c r="V33" s="196">
        <v>0</v>
      </c>
      <c r="W33" s="196">
        <v>4.82</v>
      </c>
      <c r="X33" s="196">
        <v>14.47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58.71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19.52</v>
      </c>
      <c r="AQ33" s="196">
        <v>7.8</v>
      </c>
      <c r="AR33" s="196">
        <v>20.7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103.2</v>
      </c>
      <c r="M34" s="196">
        <v>27.23</v>
      </c>
      <c r="N34" s="196">
        <v>34.950000000000003</v>
      </c>
      <c r="O34" s="196">
        <v>0</v>
      </c>
      <c r="P34" s="196">
        <v>40.5</v>
      </c>
      <c r="Q34" s="196">
        <v>0</v>
      </c>
      <c r="R34" s="196">
        <v>1.93</v>
      </c>
      <c r="S34" s="196">
        <v>0</v>
      </c>
      <c r="T34" s="196">
        <v>0</v>
      </c>
      <c r="U34" s="196">
        <v>22.12</v>
      </c>
      <c r="V34" s="196">
        <v>0</v>
      </c>
      <c r="W34" s="196">
        <v>4.82</v>
      </c>
      <c r="X34" s="196">
        <v>14.47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58.71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19.52</v>
      </c>
      <c r="AQ34" s="196">
        <v>7.8</v>
      </c>
      <c r="AR34" s="196">
        <v>21.7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103.2</v>
      </c>
      <c r="M35" s="196">
        <v>27.23</v>
      </c>
      <c r="N35" s="196">
        <v>34.950000000000003</v>
      </c>
      <c r="O35" s="196">
        <v>0</v>
      </c>
      <c r="P35" s="196">
        <v>40.5</v>
      </c>
      <c r="Q35" s="196">
        <v>0</v>
      </c>
      <c r="R35" s="196">
        <v>1.93</v>
      </c>
      <c r="S35" s="196">
        <v>0</v>
      </c>
      <c r="T35" s="196">
        <v>0</v>
      </c>
      <c r="U35" s="196">
        <v>22.59</v>
      </c>
      <c r="V35" s="196">
        <v>0</v>
      </c>
      <c r="W35" s="196">
        <v>4.82</v>
      </c>
      <c r="X35" s="196">
        <v>14.47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58.71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19.29</v>
      </c>
      <c r="AQ35" s="196">
        <v>7.72</v>
      </c>
      <c r="AR35" s="196">
        <v>21.7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103.2</v>
      </c>
      <c r="M36" s="196">
        <v>27.23</v>
      </c>
      <c r="N36" s="196">
        <v>34.950000000000003</v>
      </c>
      <c r="O36" s="196">
        <v>0</v>
      </c>
      <c r="P36" s="196">
        <v>40.5</v>
      </c>
      <c r="Q36" s="196">
        <v>0</v>
      </c>
      <c r="R36" s="196">
        <v>1.93</v>
      </c>
      <c r="S36" s="196">
        <v>0</v>
      </c>
      <c r="T36" s="196">
        <v>0</v>
      </c>
      <c r="U36" s="196">
        <v>22.92</v>
      </c>
      <c r="V36" s="196">
        <v>0</v>
      </c>
      <c r="W36" s="196">
        <v>13.38</v>
      </c>
      <c r="X36" s="196">
        <v>29.1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58.71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19.29</v>
      </c>
      <c r="AQ36" s="196">
        <v>7.72</v>
      </c>
      <c r="AR36" s="196">
        <v>22.7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104.17</v>
      </c>
      <c r="M37" s="196">
        <v>27.23</v>
      </c>
      <c r="N37" s="196">
        <v>34.950000000000003</v>
      </c>
      <c r="O37" s="196">
        <v>0</v>
      </c>
      <c r="P37" s="196">
        <v>40.5</v>
      </c>
      <c r="Q37" s="196">
        <v>0</v>
      </c>
      <c r="R37" s="196">
        <v>1.93</v>
      </c>
      <c r="S37" s="196">
        <v>0</v>
      </c>
      <c r="T37" s="196">
        <v>0</v>
      </c>
      <c r="U37" s="196">
        <v>23.26</v>
      </c>
      <c r="V37" s="196">
        <v>0</v>
      </c>
      <c r="W37" s="196">
        <v>13.38</v>
      </c>
      <c r="X37" s="196">
        <v>29.1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58.71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38.58</v>
      </c>
      <c r="AQ37" s="196">
        <v>7.72</v>
      </c>
      <c r="AR37" s="196">
        <v>22.7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104.17</v>
      </c>
      <c r="M38" s="196">
        <v>27.23</v>
      </c>
      <c r="N38" s="196">
        <v>34.950000000000003</v>
      </c>
      <c r="O38" s="196">
        <v>0</v>
      </c>
      <c r="P38" s="196">
        <v>40.5</v>
      </c>
      <c r="Q38" s="196">
        <v>0</v>
      </c>
      <c r="R38" s="196">
        <v>1.93</v>
      </c>
      <c r="S38" s="196">
        <v>0</v>
      </c>
      <c r="T38" s="196">
        <v>0</v>
      </c>
      <c r="U38" s="196">
        <v>23.59</v>
      </c>
      <c r="V38" s="196">
        <v>0</v>
      </c>
      <c r="W38" s="196">
        <v>13.38</v>
      </c>
      <c r="X38" s="196">
        <v>29.1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58.71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74.930000000000007</v>
      </c>
      <c r="AQ38" s="196">
        <v>7.72</v>
      </c>
      <c r="AR38" s="196">
        <v>22.7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104.17</v>
      </c>
      <c r="M39" s="196">
        <v>27.23</v>
      </c>
      <c r="N39" s="196">
        <v>34.950000000000003</v>
      </c>
      <c r="O39" s="196">
        <v>0</v>
      </c>
      <c r="P39" s="196">
        <v>40.5</v>
      </c>
      <c r="Q39" s="196">
        <v>0</v>
      </c>
      <c r="R39" s="196">
        <v>1.93</v>
      </c>
      <c r="S39" s="196">
        <v>0</v>
      </c>
      <c r="T39" s="196">
        <v>0</v>
      </c>
      <c r="U39" s="196">
        <v>23.92</v>
      </c>
      <c r="V39" s="196">
        <v>0</v>
      </c>
      <c r="W39" s="196">
        <v>13.38</v>
      </c>
      <c r="X39" s="196">
        <v>29.1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58.71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74.930000000000007</v>
      </c>
      <c r="AQ39" s="196">
        <v>7.72</v>
      </c>
      <c r="AR39" s="196">
        <v>22.7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104.17</v>
      </c>
      <c r="M40" s="196">
        <v>27.23</v>
      </c>
      <c r="N40" s="196">
        <v>34.950000000000003</v>
      </c>
      <c r="O40" s="196">
        <v>0</v>
      </c>
      <c r="P40" s="196">
        <v>40.5</v>
      </c>
      <c r="Q40" s="196">
        <v>0</v>
      </c>
      <c r="R40" s="196">
        <v>1.93</v>
      </c>
      <c r="S40" s="196">
        <v>0</v>
      </c>
      <c r="T40" s="196">
        <v>0</v>
      </c>
      <c r="U40" s="196">
        <v>24.26</v>
      </c>
      <c r="V40" s="196">
        <v>6.14</v>
      </c>
      <c r="W40" s="196">
        <v>13.38</v>
      </c>
      <c r="X40" s="196">
        <v>29.1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58.71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74.930000000000007</v>
      </c>
      <c r="AQ40" s="196">
        <v>7.72</v>
      </c>
      <c r="AR40" s="196">
        <v>22.7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</v>
      </c>
      <c r="L41" s="196">
        <v>104.17</v>
      </c>
      <c r="M41" s="196">
        <v>27.23</v>
      </c>
      <c r="N41" s="196">
        <v>34.950000000000003</v>
      </c>
      <c r="O41" s="196">
        <v>0</v>
      </c>
      <c r="P41" s="196">
        <v>40.5</v>
      </c>
      <c r="Q41" s="196">
        <v>0</v>
      </c>
      <c r="R41" s="196">
        <v>12.17</v>
      </c>
      <c r="S41" s="196">
        <v>0</v>
      </c>
      <c r="T41" s="196">
        <v>0</v>
      </c>
      <c r="U41" s="196">
        <v>24.69</v>
      </c>
      <c r="V41" s="196">
        <v>6.14</v>
      </c>
      <c r="W41" s="196">
        <v>13.38</v>
      </c>
      <c r="X41" s="196">
        <v>29.1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58.71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74.930000000000007</v>
      </c>
      <c r="AQ41" s="196">
        <v>22.7</v>
      </c>
      <c r="AR41" s="196">
        <v>22.7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</v>
      </c>
      <c r="L42" s="196">
        <v>104.17</v>
      </c>
      <c r="M42" s="196">
        <v>27.23</v>
      </c>
      <c r="N42" s="196">
        <v>34.950000000000003</v>
      </c>
      <c r="O42" s="196">
        <v>0</v>
      </c>
      <c r="P42" s="196">
        <v>40.5</v>
      </c>
      <c r="Q42" s="196">
        <v>0</v>
      </c>
      <c r="R42" s="196">
        <v>12.55</v>
      </c>
      <c r="S42" s="196">
        <v>0</v>
      </c>
      <c r="T42" s="196">
        <v>0</v>
      </c>
      <c r="U42" s="196">
        <v>24.78</v>
      </c>
      <c r="V42" s="196">
        <v>6.14</v>
      </c>
      <c r="W42" s="196">
        <v>13.38</v>
      </c>
      <c r="X42" s="196">
        <v>29.1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58.71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74.930000000000007</v>
      </c>
      <c r="AQ42" s="196">
        <v>22.7</v>
      </c>
      <c r="AR42" s="196">
        <v>22.7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</v>
      </c>
      <c r="L43" s="196">
        <v>104.17</v>
      </c>
      <c r="M43" s="196">
        <v>27.23</v>
      </c>
      <c r="N43" s="196">
        <v>34.950000000000003</v>
      </c>
      <c r="O43" s="196">
        <v>0</v>
      </c>
      <c r="P43" s="196">
        <v>40.5</v>
      </c>
      <c r="Q43" s="196">
        <v>0</v>
      </c>
      <c r="R43" s="196">
        <v>12.55</v>
      </c>
      <c r="S43" s="196">
        <v>0</v>
      </c>
      <c r="T43" s="196">
        <v>0</v>
      </c>
      <c r="U43" s="196">
        <v>24.78</v>
      </c>
      <c r="V43" s="196">
        <v>6.14</v>
      </c>
      <c r="W43" s="196">
        <v>13.38</v>
      </c>
      <c r="X43" s="196">
        <v>29.1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58.71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74.930000000000007</v>
      </c>
      <c r="AQ43" s="196">
        <v>22.7</v>
      </c>
      <c r="AR43" s="196">
        <v>22.7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</v>
      </c>
      <c r="L44" s="196">
        <v>104.17</v>
      </c>
      <c r="M44" s="196">
        <v>27.23</v>
      </c>
      <c r="N44" s="196">
        <v>34.950000000000003</v>
      </c>
      <c r="O44" s="196">
        <v>0</v>
      </c>
      <c r="P44" s="196">
        <v>40.5</v>
      </c>
      <c r="Q44" s="196">
        <v>0</v>
      </c>
      <c r="R44" s="196">
        <v>12.55</v>
      </c>
      <c r="S44" s="196">
        <v>0</v>
      </c>
      <c r="T44" s="196">
        <v>0</v>
      </c>
      <c r="U44" s="196">
        <v>24.78</v>
      </c>
      <c r="V44" s="196">
        <v>6.14</v>
      </c>
      <c r="W44" s="196">
        <v>13.38</v>
      </c>
      <c r="X44" s="196">
        <v>29.1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58.71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74.930000000000007</v>
      </c>
      <c r="AQ44" s="196">
        <v>22.7</v>
      </c>
      <c r="AR44" s="196">
        <v>22.7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104.17</v>
      </c>
      <c r="M45" s="196">
        <v>27.23</v>
      </c>
      <c r="N45" s="196">
        <v>34.950000000000003</v>
      </c>
      <c r="O45" s="196">
        <v>0</v>
      </c>
      <c r="P45" s="196">
        <v>40.5</v>
      </c>
      <c r="Q45" s="196">
        <v>0</v>
      </c>
      <c r="R45" s="196">
        <v>1.93</v>
      </c>
      <c r="S45" s="196">
        <v>0</v>
      </c>
      <c r="T45" s="196">
        <v>0</v>
      </c>
      <c r="U45" s="196">
        <v>24.78</v>
      </c>
      <c r="V45" s="196">
        <v>6.14</v>
      </c>
      <c r="W45" s="196">
        <v>13.38</v>
      </c>
      <c r="X45" s="196">
        <v>29.1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58.71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74.930000000000007</v>
      </c>
      <c r="AQ45" s="196">
        <v>7.72</v>
      </c>
      <c r="AR45" s="196">
        <v>22.7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104.17</v>
      </c>
      <c r="M46" s="196">
        <v>27.23</v>
      </c>
      <c r="N46" s="196">
        <v>34.950000000000003</v>
      </c>
      <c r="O46" s="196">
        <v>0</v>
      </c>
      <c r="P46" s="196">
        <v>40.5</v>
      </c>
      <c r="Q46" s="196">
        <v>0</v>
      </c>
      <c r="R46" s="196">
        <v>1.93</v>
      </c>
      <c r="S46" s="196">
        <v>0</v>
      </c>
      <c r="T46" s="196">
        <v>0</v>
      </c>
      <c r="U46" s="196">
        <v>24.78</v>
      </c>
      <c r="V46" s="196">
        <v>6.14</v>
      </c>
      <c r="W46" s="196">
        <v>13.38</v>
      </c>
      <c r="X46" s="196">
        <v>29.1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58.71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74.930000000000007</v>
      </c>
      <c r="AQ46" s="196">
        <v>7.72</v>
      </c>
      <c r="AR46" s="196">
        <v>22.7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2.91</v>
      </c>
      <c r="L47" s="196">
        <v>104.17</v>
      </c>
      <c r="M47" s="196">
        <v>27.23</v>
      </c>
      <c r="N47" s="196">
        <v>34.950000000000003</v>
      </c>
      <c r="O47" s="196">
        <v>0</v>
      </c>
      <c r="P47" s="196">
        <v>40.5</v>
      </c>
      <c r="Q47" s="196">
        <v>0</v>
      </c>
      <c r="R47" s="196">
        <v>1.93</v>
      </c>
      <c r="S47" s="196">
        <v>0</v>
      </c>
      <c r="T47" s="196">
        <v>0</v>
      </c>
      <c r="U47" s="196">
        <v>24.78</v>
      </c>
      <c r="V47" s="196">
        <v>0</v>
      </c>
      <c r="W47" s="196">
        <v>4.82</v>
      </c>
      <c r="X47" s="196">
        <v>14.47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58.71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73.14</v>
      </c>
      <c r="AQ47" s="196">
        <v>13.86</v>
      </c>
      <c r="AR47" s="196">
        <v>22.7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2.5</v>
      </c>
      <c r="L48" s="196">
        <v>104.17</v>
      </c>
      <c r="M48" s="196">
        <v>27.23</v>
      </c>
      <c r="N48" s="196">
        <v>34.950000000000003</v>
      </c>
      <c r="O48" s="196">
        <v>0</v>
      </c>
      <c r="P48" s="196">
        <v>40.5</v>
      </c>
      <c r="Q48" s="196">
        <v>0</v>
      </c>
      <c r="R48" s="196">
        <v>1.93</v>
      </c>
      <c r="S48" s="196">
        <v>0</v>
      </c>
      <c r="T48" s="196">
        <v>0</v>
      </c>
      <c r="U48" s="196">
        <v>24.78</v>
      </c>
      <c r="V48" s="196">
        <v>0</v>
      </c>
      <c r="W48" s="196">
        <v>4.82</v>
      </c>
      <c r="X48" s="196">
        <v>14.47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58.71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74.930000000000007</v>
      </c>
      <c r="AQ48" s="196">
        <v>16.850000000000001</v>
      </c>
      <c r="AR48" s="196">
        <v>22.7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104.17</v>
      </c>
      <c r="M49" s="196">
        <v>27.23</v>
      </c>
      <c r="N49" s="196">
        <v>34.950000000000003</v>
      </c>
      <c r="O49" s="196">
        <v>0</v>
      </c>
      <c r="P49" s="196">
        <v>40.5</v>
      </c>
      <c r="Q49" s="196">
        <v>0</v>
      </c>
      <c r="R49" s="196">
        <v>1.93</v>
      </c>
      <c r="S49" s="196">
        <v>0</v>
      </c>
      <c r="T49" s="196">
        <v>0</v>
      </c>
      <c r="U49" s="196">
        <v>24.78</v>
      </c>
      <c r="V49" s="196">
        <v>0</v>
      </c>
      <c r="W49" s="196">
        <v>4.82</v>
      </c>
      <c r="X49" s="196">
        <v>14.47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58.71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45.26</v>
      </c>
      <c r="AQ49" s="196">
        <v>7.72</v>
      </c>
      <c r="AR49" s="196">
        <v>22.7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104.17</v>
      </c>
      <c r="M50" s="196">
        <v>27.23</v>
      </c>
      <c r="N50" s="196">
        <v>34.950000000000003</v>
      </c>
      <c r="O50" s="196">
        <v>0</v>
      </c>
      <c r="P50" s="196">
        <v>40.5</v>
      </c>
      <c r="Q50" s="196">
        <v>6.46</v>
      </c>
      <c r="R50" s="196">
        <v>1.93</v>
      </c>
      <c r="S50" s="196">
        <v>7.81</v>
      </c>
      <c r="T50" s="196">
        <v>0</v>
      </c>
      <c r="U50" s="196">
        <v>24.78</v>
      </c>
      <c r="V50" s="196">
        <v>0</v>
      </c>
      <c r="W50" s="196">
        <v>4.82</v>
      </c>
      <c r="X50" s="196">
        <v>14.47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58.71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19.29</v>
      </c>
      <c r="AQ50" s="196">
        <v>7.72</v>
      </c>
      <c r="AR50" s="196">
        <v>22.7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104.17</v>
      </c>
      <c r="M51" s="196">
        <v>27.23</v>
      </c>
      <c r="N51" s="196">
        <v>34.950000000000003</v>
      </c>
      <c r="O51" s="196">
        <v>0</v>
      </c>
      <c r="P51" s="196">
        <v>40.5</v>
      </c>
      <c r="Q51" s="196">
        <v>6.46</v>
      </c>
      <c r="R51" s="196">
        <v>1.93</v>
      </c>
      <c r="S51" s="196">
        <v>7.81</v>
      </c>
      <c r="T51" s="196">
        <v>0</v>
      </c>
      <c r="U51" s="196">
        <v>24.78</v>
      </c>
      <c r="V51" s="196">
        <v>0</v>
      </c>
      <c r="W51" s="196">
        <v>4.82</v>
      </c>
      <c r="X51" s="196">
        <v>14.47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58.71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19.29</v>
      </c>
      <c r="AQ51" s="196">
        <v>7.72</v>
      </c>
      <c r="AR51" s="196">
        <v>22.7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104.17</v>
      </c>
      <c r="M52" s="196">
        <v>27.23</v>
      </c>
      <c r="N52" s="196">
        <v>34.950000000000003</v>
      </c>
      <c r="O52" s="196">
        <v>0</v>
      </c>
      <c r="P52" s="196">
        <v>40.5</v>
      </c>
      <c r="Q52" s="196">
        <v>6.46</v>
      </c>
      <c r="R52" s="196">
        <v>1.93</v>
      </c>
      <c r="S52" s="196">
        <v>7.81</v>
      </c>
      <c r="T52" s="196">
        <v>0</v>
      </c>
      <c r="U52" s="196">
        <v>24.78</v>
      </c>
      <c r="V52" s="196">
        <v>0</v>
      </c>
      <c r="W52" s="196">
        <v>4.82</v>
      </c>
      <c r="X52" s="196">
        <v>14.47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58.71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19.29</v>
      </c>
      <c r="AQ52" s="196">
        <v>7.72</v>
      </c>
      <c r="AR52" s="196">
        <v>22.7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104.17</v>
      </c>
      <c r="M53" s="196">
        <v>27.23</v>
      </c>
      <c r="N53" s="196">
        <v>34.950000000000003</v>
      </c>
      <c r="O53" s="196">
        <v>0</v>
      </c>
      <c r="P53" s="196">
        <v>40.5</v>
      </c>
      <c r="Q53" s="196">
        <v>6.46</v>
      </c>
      <c r="R53" s="196">
        <v>1.93</v>
      </c>
      <c r="S53" s="196">
        <v>7.81</v>
      </c>
      <c r="T53" s="196">
        <v>0</v>
      </c>
      <c r="U53" s="196">
        <v>24.78</v>
      </c>
      <c r="V53" s="196">
        <v>0</v>
      </c>
      <c r="W53" s="196">
        <v>4.82</v>
      </c>
      <c r="X53" s="196">
        <v>14.47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58.71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19.29</v>
      </c>
      <c r="AQ53" s="196">
        <v>7.72</v>
      </c>
      <c r="AR53" s="196">
        <v>22.7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104.17</v>
      </c>
      <c r="M54" s="196">
        <v>27.23</v>
      </c>
      <c r="N54" s="196">
        <v>34.950000000000003</v>
      </c>
      <c r="O54" s="196">
        <v>0</v>
      </c>
      <c r="P54" s="196">
        <v>40.5</v>
      </c>
      <c r="Q54" s="196">
        <v>6.46</v>
      </c>
      <c r="R54" s="196">
        <v>1.93</v>
      </c>
      <c r="S54" s="196">
        <v>7.81</v>
      </c>
      <c r="T54" s="196">
        <v>0</v>
      </c>
      <c r="U54" s="196">
        <v>24.78</v>
      </c>
      <c r="V54" s="196">
        <v>0</v>
      </c>
      <c r="W54" s="196">
        <v>4.82</v>
      </c>
      <c r="X54" s="196">
        <v>14.47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58.71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19.29</v>
      </c>
      <c r="AQ54" s="196">
        <v>7.72</v>
      </c>
      <c r="AR54" s="196">
        <v>22.7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104.17</v>
      </c>
      <c r="M55" s="196">
        <v>27.23</v>
      </c>
      <c r="N55" s="196">
        <v>34.950000000000003</v>
      </c>
      <c r="O55" s="196">
        <v>0</v>
      </c>
      <c r="P55" s="196">
        <v>40.5</v>
      </c>
      <c r="Q55" s="196">
        <v>6.46</v>
      </c>
      <c r="R55" s="196">
        <v>1.93</v>
      </c>
      <c r="S55" s="196">
        <v>7.81</v>
      </c>
      <c r="T55" s="196">
        <v>0</v>
      </c>
      <c r="U55" s="196">
        <v>24.78</v>
      </c>
      <c r="V55" s="196">
        <v>0</v>
      </c>
      <c r="W55" s="196">
        <v>4.82</v>
      </c>
      <c r="X55" s="196">
        <v>14.47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19.29</v>
      </c>
      <c r="AQ55" s="196">
        <v>7.72</v>
      </c>
      <c r="AR55" s="196">
        <v>23.2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104.17</v>
      </c>
      <c r="M56" s="196">
        <v>27.23</v>
      </c>
      <c r="N56" s="196">
        <v>34.950000000000003</v>
      </c>
      <c r="O56" s="196">
        <v>0</v>
      </c>
      <c r="P56" s="196">
        <v>40.5</v>
      </c>
      <c r="Q56" s="196">
        <v>6.46</v>
      </c>
      <c r="R56" s="196">
        <v>1.93</v>
      </c>
      <c r="S56" s="196">
        <v>7.81</v>
      </c>
      <c r="T56" s="196">
        <v>0</v>
      </c>
      <c r="U56" s="196">
        <v>24.78</v>
      </c>
      <c r="V56" s="196">
        <v>0</v>
      </c>
      <c r="W56" s="196">
        <v>4.82</v>
      </c>
      <c r="X56" s="196">
        <v>14.47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19.29</v>
      </c>
      <c r="AQ56" s="196">
        <v>7.72</v>
      </c>
      <c r="AR56" s="196">
        <v>23.2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104.17</v>
      </c>
      <c r="M57" s="196">
        <v>27.23</v>
      </c>
      <c r="N57" s="196">
        <v>34.950000000000003</v>
      </c>
      <c r="O57" s="196">
        <v>0</v>
      </c>
      <c r="P57" s="196">
        <v>40.5</v>
      </c>
      <c r="Q57" s="196">
        <v>6.46</v>
      </c>
      <c r="R57" s="196">
        <v>1.93</v>
      </c>
      <c r="S57" s="196">
        <v>7.81</v>
      </c>
      <c r="T57" s="196">
        <v>0</v>
      </c>
      <c r="U57" s="196">
        <v>24.78</v>
      </c>
      <c r="V57" s="196">
        <v>0</v>
      </c>
      <c r="W57" s="196">
        <v>4.82</v>
      </c>
      <c r="X57" s="196">
        <v>14.47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19.29</v>
      </c>
      <c r="AQ57" s="196">
        <v>7.72</v>
      </c>
      <c r="AR57" s="196">
        <v>23.2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104.17</v>
      </c>
      <c r="M58" s="196">
        <v>27.23</v>
      </c>
      <c r="N58" s="196">
        <v>34.950000000000003</v>
      </c>
      <c r="O58" s="196">
        <v>0</v>
      </c>
      <c r="P58" s="196">
        <v>40.5</v>
      </c>
      <c r="Q58" s="196">
        <v>6.46</v>
      </c>
      <c r="R58" s="196">
        <v>1.93</v>
      </c>
      <c r="S58" s="196">
        <v>7.81</v>
      </c>
      <c r="T58" s="196">
        <v>0</v>
      </c>
      <c r="U58" s="196">
        <v>24.78</v>
      </c>
      <c r="V58" s="196">
        <v>0</v>
      </c>
      <c r="W58" s="196">
        <v>4.82</v>
      </c>
      <c r="X58" s="196">
        <v>14.47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19.29</v>
      </c>
      <c r="AQ58" s="196">
        <v>7.72</v>
      </c>
      <c r="AR58" s="196">
        <v>23.2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104.17</v>
      </c>
      <c r="M59" s="196">
        <v>27.23</v>
      </c>
      <c r="N59" s="196">
        <v>34.950000000000003</v>
      </c>
      <c r="O59" s="196">
        <v>0</v>
      </c>
      <c r="P59" s="196">
        <v>40.5</v>
      </c>
      <c r="Q59" s="196">
        <v>6.46</v>
      </c>
      <c r="R59" s="196">
        <v>1.93</v>
      </c>
      <c r="S59" s="196">
        <v>7.81</v>
      </c>
      <c r="T59" s="196">
        <v>0</v>
      </c>
      <c r="U59" s="196">
        <v>24.78</v>
      </c>
      <c r="V59" s="196">
        <v>0</v>
      </c>
      <c r="W59" s="196">
        <v>4.82</v>
      </c>
      <c r="X59" s="196">
        <v>14.47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58.71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19.29</v>
      </c>
      <c r="AQ59" s="196">
        <v>7.72</v>
      </c>
      <c r="AR59" s="196">
        <v>23.2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104.17</v>
      </c>
      <c r="M60" s="196">
        <v>27.23</v>
      </c>
      <c r="N60" s="196">
        <v>34.950000000000003</v>
      </c>
      <c r="O60" s="196">
        <v>0</v>
      </c>
      <c r="P60" s="196">
        <v>40.5</v>
      </c>
      <c r="Q60" s="196">
        <v>6.46</v>
      </c>
      <c r="R60" s="196">
        <v>1.93</v>
      </c>
      <c r="S60" s="196">
        <v>7.81</v>
      </c>
      <c r="T60" s="196">
        <v>0</v>
      </c>
      <c r="U60" s="196">
        <v>24.78</v>
      </c>
      <c r="V60" s="196">
        <v>0</v>
      </c>
      <c r="W60" s="196">
        <v>4.82</v>
      </c>
      <c r="X60" s="196">
        <v>14.47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58.71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19.29</v>
      </c>
      <c r="AQ60" s="196">
        <v>7.72</v>
      </c>
      <c r="AR60" s="196">
        <v>23.2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104.17</v>
      </c>
      <c r="M61" s="196">
        <v>27.23</v>
      </c>
      <c r="N61" s="196">
        <v>34.950000000000003</v>
      </c>
      <c r="O61" s="196">
        <v>0</v>
      </c>
      <c r="P61" s="196">
        <v>40.5</v>
      </c>
      <c r="Q61" s="196">
        <v>6.42</v>
      </c>
      <c r="R61" s="196">
        <v>1.93</v>
      </c>
      <c r="S61" s="196">
        <v>7.76</v>
      </c>
      <c r="T61" s="196">
        <v>0</v>
      </c>
      <c r="U61" s="196">
        <v>24.78</v>
      </c>
      <c r="V61" s="196">
        <v>0</v>
      </c>
      <c r="W61" s="196">
        <v>4.82</v>
      </c>
      <c r="X61" s="196">
        <v>14.47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58.71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19.29</v>
      </c>
      <c r="AQ61" s="196">
        <v>7.51</v>
      </c>
      <c r="AR61" s="196">
        <v>23.2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104.17</v>
      </c>
      <c r="M62" s="196">
        <v>27.23</v>
      </c>
      <c r="N62" s="196">
        <v>34.950000000000003</v>
      </c>
      <c r="O62" s="196">
        <v>0</v>
      </c>
      <c r="P62" s="196">
        <v>40.5</v>
      </c>
      <c r="Q62" s="196">
        <v>6.42</v>
      </c>
      <c r="R62" s="196">
        <v>1.93</v>
      </c>
      <c r="S62" s="196">
        <v>7.76</v>
      </c>
      <c r="T62" s="196">
        <v>0</v>
      </c>
      <c r="U62" s="196">
        <v>24.78</v>
      </c>
      <c r="V62" s="196">
        <v>0</v>
      </c>
      <c r="W62" s="196">
        <v>4.82</v>
      </c>
      <c r="X62" s="196">
        <v>14.47</v>
      </c>
      <c r="Y62" s="196">
        <v>0</v>
      </c>
      <c r="Z62">
        <v>0</v>
      </c>
      <c r="AA62" s="196">
        <v>11.2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58.71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19.29</v>
      </c>
      <c r="AQ62" s="196">
        <v>7.51</v>
      </c>
      <c r="AR62" s="196">
        <v>23.2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104.17</v>
      </c>
      <c r="M63" s="196">
        <v>27.23</v>
      </c>
      <c r="N63" s="196">
        <v>34.950000000000003</v>
      </c>
      <c r="O63" s="196">
        <v>0</v>
      </c>
      <c r="P63" s="196">
        <v>40.5</v>
      </c>
      <c r="Q63" s="196">
        <v>3.35</v>
      </c>
      <c r="R63" s="196">
        <v>1.93</v>
      </c>
      <c r="S63" s="196">
        <v>3.86</v>
      </c>
      <c r="T63" s="196">
        <v>0</v>
      </c>
      <c r="U63" s="196">
        <v>24.78</v>
      </c>
      <c r="V63" s="196">
        <v>0</v>
      </c>
      <c r="W63" s="196">
        <v>4.82</v>
      </c>
      <c r="X63" s="196">
        <v>14.47</v>
      </c>
      <c r="Y63" s="196">
        <v>0</v>
      </c>
      <c r="Z63">
        <v>0</v>
      </c>
      <c r="AA63" s="196">
        <v>11.2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19.29</v>
      </c>
      <c r="AQ63" s="196">
        <v>7.72</v>
      </c>
      <c r="AR63" s="196">
        <v>23.2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104.17</v>
      </c>
      <c r="M64" s="196">
        <v>27.23</v>
      </c>
      <c r="N64" s="196">
        <v>34.950000000000003</v>
      </c>
      <c r="O64" s="196">
        <v>0</v>
      </c>
      <c r="P64" s="196">
        <v>40.5</v>
      </c>
      <c r="Q64" s="196">
        <v>3.35</v>
      </c>
      <c r="R64" s="196">
        <v>1.93</v>
      </c>
      <c r="S64" s="196">
        <v>3.86</v>
      </c>
      <c r="T64" s="196">
        <v>0</v>
      </c>
      <c r="U64" s="196">
        <v>24.78</v>
      </c>
      <c r="V64" s="196">
        <v>0</v>
      </c>
      <c r="W64" s="196">
        <v>4.82</v>
      </c>
      <c r="X64" s="196">
        <v>14.47</v>
      </c>
      <c r="Y64" s="196">
        <v>0</v>
      </c>
      <c r="Z64">
        <v>0</v>
      </c>
      <c r="AA64" s="196">
        <v>11.2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19.29</v>
      </c>
      <c r="AQ64" s="196">
        <v>7.72</v>
      </c>
      <c r="AR64" s="196">
        <v>23.2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104.16</v>
      </c>
      <c r="M65" s="196">
        <v>27.23</v>
      </c>
      <c r="N65" s="196">
        <v>34.950000000000003</v>
      </c>
      <c r="O65" s="196">
        <v>0</v>
      </c>
      <c r="P65" s="196">
        <v>40.5</v>
      </c>
      <c r="Q65" s="196">
        <v>3.35</v>
      </c>
      <c r="R65" s="196">
        <v>1.93</v>
      </c>
      <c r="S65" s="196">
        <v>3.86</v>
      </c>
      <c r="T65" s="196">
        <v>0</v>
      </c>
      <c r="U65" s="196">
        <v>24.78</v>
      </c>
      <c r="V65" s="196">
        <v>0</v>
      </c>
      <c r="W65" s="196">
        <v>4.82</v>
      </c>
      <c r="X65" s="196">
        <v>14.47</v>
      </c>
      <c r="Y65" s="196">
        <v>0</v>
      </c>
      <c r="Z65">
        <v>0</v>
      </c>
      <c r="AA65" s="196">
        <v>11.2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19.29</v>
      </c>
      <c r="AQ65" s="196">
        <v>7.72</v>
      </c>
      <c r="AR65" s="196">
        <v>23.2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104.16</v>
      </c>
      <c r="M66" s="196">
        <v>27.23</v>
      </c>
      <c r="N66" s="196">
        <v>34.950000000000003</v>
      </c>
      <c r="O66" s="196">
        <v>0</v>
      </c>
      <c r="P66" s="196">
        <v>40.5</v>
      </c>
      <c r="Q66" s="196">
        <v>3.35</v>
      </c>
      <c r="R66" s="196">
        <v>1.93</v>
      </c>
      <c r="S66" s="196">
        <v>3.86</v>
      </c>
      <c r="T66" s="196">
        <v>0</v>
      </c>
      <c r="U66" s="196">
        <v>24.78</v>
      </c>
      <c r="V66" s="196">
        <v>0</v>
      </c>
      <c r="W66" s="196">
        <v>4.82</v>
      </c>
      <c r="X66" s="196">
        <v>14.47</v>
      </c>
      <c r="Y66" s="196">
        <v>0</v>
      </c>
      <c r="Z66">
        <v>0</v>
      </c>
      <c r="AA66" s="196">
        <v>11.2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19.29</v>
      </c>
      <c r="AQ66" s="196">
        <v>7.72</v>
      </c>
      <c r="AR66" s="196">
        <v>23.2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104.16</v>
      </c>
      <c r="M67" s="196">
        <v>27.23</v>
      </c>
      <c r="N67" s="196">
        <v>34.950000000000003</v>
      </c>
      <c r="O67" s="196">
        <v>0</v>
      </c>
      <c r="P67" s="196">
        <v>40.5</v>
      </c>
      <c r="Q67" s="196">
        <v>3.35</v>
      </c>
      <c r="R67" s="196">
        <v>1.93</v>
      </c>
      <c r="S67" s="196">
        <v>3.86</v>
      </c>
      <c r="T67" s="196">
        <v>0</v>
      </c>
      <c r="U67" s="196">
        <v>24.78</v>
      </c>
      <c r="V67" s="196">
        <v>0</v>
      </c>
      <c r="W67" s="196">
        <v>4.82</v>
      </c>
      <c r="X67" s="196">
        <v>14.47</v>
      </c>
      <c r="Y67" s="196">
        <v>0</v>
      </c>
      <c r="Z67">
        <v>0</v>
      </c>
      <c r="AA67" s="196">
        <v>11.2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58.71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19.29</v>
      </c>
      <c r="AQ67" s="196">
        <v>7.72</v>
      </c>
      <c r="AR67" s="196">
        <v>23.7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104.16</v>
      </c>
      <c r="M68" s="196">
        <v>27.23</v>
      </c>
      <c r="N68" s="196">
        <v>34.950000000000003</v>
      </c>
      <c r="O68" s="196">
        <v>0</v>
      </c>
      <c r="P68" s="196">
        <v>40.5</v>
      </c>
      <c r="Q68" s="196">
        <v>3.35</v>
      </c>
      <c r="R68" s="196">
        <v>1.93</v>
      </c>
      <c r="S68" s="196">
        <v>3.86</v>
      </c>
      <c r="T68" s="196">
        <v>0</v>
      </c>
      <c r="U68" s="196">
        <v>24.78</v>
      </c>
      <c r="V68" s="196">
        <v>0</v>
      </c>
      <c r="W68" s="196">
        <v>4.82</v>
      </c>
      <c r="X68" s="196">
        <v>14.47</v>
      </c>
      <c r="Y68" s="196">
        <v>0</v>
      </c>
      <c r="Z68">
        <v>0</v>
      </c>
      <c r="AA68" s="196">
        <v>11.2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58.71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19.29</v>
      </c>
      <c r="AQ68" s="196">
        <v>7.72</v>
      </c>
      <c r="AR68" s="196">
        <v>22.27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104.16</v>
      </c>
      <c r="M69" s="196">
        <v>27.23</v>
      </c>
      <c r="N69" s="196">
        <v>34.950000000000003</v>
      </c>
      <c r="O69" s="196">
        <v>0</v>
      </c>
      <c r="P69" s="196">
        <v>40.5</v>
      </c>
      <c r="Q69" s="196">
        <v>3.35</v>
      </c>
      <c r="R69" s="196">
        <v>1.93</v>
      </c>
      <c r="S69" s="196">
        <v>3.86</v>
      </c>
      <c r="T69" s="196">
        <v>0</v>
      </c>
      <c r="U69" s="196">
        <v>24.78</v>
      </c>
      <c r="V69" s="196">
        <v>0</v>
      </c>
      <c r="W69" s="196">
        <v>6.04</v>
      </c>
      <c r="X69" s="196">
        <v>14.47</v>
      </c>
      <c r="Y69" s="196">
        <v>0</v>
      </c>
      <c r="Z69">
        <v>0</v>
      </c>
      <c r="AA69" s="196">
        <v>11.2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58.71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19.29</v>
      </c>
      <c r="AQ69" s="196">
        <v>7.72</v>
      </c>
      <c r="AR69" s="196">
        <v>9.9600000000000009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104.16</v>
      </c>
      <c r="M70" s="196">
        <v>27.23</v>
      </c>
      <c r="N70" s="196">
        <v>34.950000000000003</v>
      </c>
      <c r="O70" s="196">
        <v>0</v>
      </c>
      <c r="P70" s="196">
        <v>40.5</v>
      </c>
      <c r="Q70" s="196">
        <v>3.35</v>
      </c>
      <c r="R70" s="196">
        <v>1.93</v>
      </c>
      <c r="S70" s="196">
        <v>3.86</v>
      </c>
      <c r="T70" s="196">
        <v>0</v>
      </c>
      <c r="U70" s="196">
        <v>24.78</v>
      </c>
      <c r="V70" s="196">
        <v>0</v>
      </c>
      <c r="W70" s="196">
        <v>6.04</v>
      </c>
      <c r="X70" s="196">
        <v>14.47</v>
      </c>
      <c r="Y70" s="196">
        <v>0</v>
      </c>
      <c r="Z70">
        <v>0</v>
      </c>
      <c r="AA70" s="196">
        <v>11.2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58.71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19.29</v>
      </c>
      <c r="AQ70" s="196">
        <v>7.72</v>
      </c>
      <c r="AR70" s="196">
        <v>4.62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104.17</v>
      </c>
      <c r="M71" s="196">
        <v>27.23</v>
      </c>
      <c r="N71" s="196">
        <v>34.950000000000003</v>
      </c>
      <c r="O71" s="196">
        <v>0</v>
      </c>
      <c r="P71" s="196">
        <v>40.5</v>
      </c>
      <c r="Q71" s="196">
        <v>1.93</v>
      </c>
      <c r="R71" s="196">
        <v>1.93</v>
      </c>
      <c r="S71" s="196">
        <v>3.86</v>
      </c>
      <c r="T71" s="196">
        <v>0</v>
      </c>
      <c r="U71" s="196">
        <v>24.78</v>
      </c>
      <c r="V71" s="196">
        <v>0</v>
      </c>
      <c r="W71" s="196">
        <v>12.21</v>
      </c>
      <c r="X71" s="196">
        <v>27.57</v>
      </c>
      <c r="Y71" s="196">
        <v>0</v>
      </c>
      <c r="Z71">
        <v>0</v>
      </c>
      <c r="AA71" s="196">
        <v>11.2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58.71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19.29</v>
      </c>
      <c r="AQ71" s="196">
        <v>7.72</v>
      </c>
      <c r="AR71" s="196">
        <v>2.25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104.17</v>
      </c>
      <c r="M72" s="196">
        <v>27.23</v>
      </c>
      <c r="N72" s="196">
        <v>34.950000000000003</v>
      </c>
      <c r="O72" s="196">
        <v>0</v>
      </c>
      <c r="P72" s="196">
        <v>40.5</v>
      </c>
      <c r="Q72" s="196">
        <v>1.93</v>
      </c>
      <c r="R72" s="196">
        <v>1.93</v>
      </c>
      <c r="S72" s="196">
        <v>3.86</v>
      </c>
      <c r="T72" s="196">
        <v>0</v>
      </c>
      <c r="U72" s="196">
        <v>24.78</v>
      </c>
      <c r="V72" s="196">
        <v>0</v>
      </c>
      <c r="W72" s="196">
        <v>12.21</v>
      </c>
      <c r="X72" s="196">
        <v>29.1</v>
      </c>
      <c r="Y72" s="196">
        <v>0</v>
      </c>
      <c r="Z72">
        <v>0</v>
      </c>
      <c r="AA72" s="196">
        <v>11.2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58.71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19.29</v>
      </c>
      <c r="AQ72" s="196">
        <v>7.72</v>
      </c>
      <c r="AR72" s="196">
        <v>0.5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104.17</v>
      </c>
      <c r="M73" s="196">
        <v>27.23</v>
      </c>
      <c r="N73" s="196">
        <v>34.950000000000003</v>
      </c>
      <c r="O73" s="196">
        <v>0</v>
      </c>
      <c r="P73" s="196">
        <v>40.5</v>
      </c>
      <c r="Q73" s="196">
        <v>1.93</v>
      </c>
      <c r="R73" s="196">
        <v>1.93</v>
      </c>
      <c r="S73" s="196">
        <v>3.86</v>
      </c>
      <c r="T73" s="196">
        <v>0</v>
      </c>
      <c r="U73" s="196">
        <v>24.78</v>
      </c>
      <c r="V73" s="196">
        <v>0</v>
      </c>
      <c r="W73" s="196">
        <v>12.21</v>
      </c>
      <c r="X73" s="196">
        <v>29.1</v>
      </c>
      <c r="Y73" s="196">
        <v>0</v>
      </c>
      <c r="Z73">
        <v>0</v>
      </c>
      <c r="AA73" s="196">
        <v>11.2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58.71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19.29</v>
      </c>
      <c r="AQ73" s="196">
        <v>7.72</v>
      </c>
      <c r="AR73" s="196">
        <v>0.03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104.17</v>
      </c>
      <c r="M74" s="196">
        <v>27.23</v>
      </c>
      <c r="N74" s="196">
        <v>34.950000000000003</v>
      </c>
      <c r="O74" s="196">
        <v>0</v>
      </c>
      <c r="P74" s="196">
        <v>40.5</v>
      </c>
      <c r="Q74" s="196">
        <v>1.93</v>
      </c>
      <c r="R74" s="196">
        <v>1.93</v>
      </c>
      <c r="S74" s="196">
        <v>3.86</v>
      </c>
      <c r="T74" s="196">
        <v>0</v>
      </c>
      <c r="U74" s="196">
        <v>24.78</v>
      </c>
      <c r="V74" s="196">
        <v>0</v>
      </c>
      <c r="W74" s="196">
        <v>12.21</v>
      </c>
      <c r="X74" s="196">
        <v>29.1</v>
      </c>
      <c r="Y74" s="196">
        <v>0</v>
      </c>
      <c r="Z74">
        <v>0</v>
      </c>
      <c r="AA74" s="196">
        <v>11.2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57.48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72.8</v>
      </c>
      <c r="AQ74" s="196">
        <v>7.72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104.17</v>
      </c>
      <c r="M75" s="196">
        <v>27.23</v>
      </c>
      <c r="N75" s="196">
        <v>34.950000000000003</v>
      </c>
      <c r="O75" s="196">
        <v>0</v>
      </c>
      <c r="P75" s="196">
        <v>40.5</v>
      </c>
      <c r="Q75" s="196">
        <v>1.42</v>
      </c>
      <c r="R75" s="196">
        <v>1.86</v>
      </c>
      <c r="S75" s="196">
        <v>2.1</v>
      </c>
      <c r="T75" s="196">
        <v>0</v>
      </c>
      <c r="U75" s="196">
        <v>24.78</v>
      </c>
      <c r="V75" s="196">
        <v>0</v>
      </c>
      <c r="W75" s="196">
        <v>12.21</v>
      </c>
      <c r="X75" s="196">
        <v>29.1</v>
      </c>
      <c r="Y75" s="196">
        <v>0</v>
      </c>
      <c r="Z75">
        <v>0</v>
      </c>
      <c r="AA75" s="196">
        <v>11.2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57.48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74.930000000000007</v>
      </c>
      <c r="AQ75" s="196">
        <v>7.72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104.17</v>
      </c>
      <c r="M76" s="196">
        <v>27.23</v>
      </c>
      <c r="N76" s="196">
        <v>34.950000000000003</v>
      </c>
      <c r="O76" s="196">
        <v>0</v>
      </c>
      <c r="P76" s="196">
        <v>40.5</v>
      </c>
      <c r="Q76" s="196">
        <v>1.42</v>
      </c>
      <c r="R76" s="196">
        <v>1.93</v>
      </c>
      <c r="S76" s="196">
        <v>2.85</v>
      </c>
      <c r="T76" s="196">
        <v>0</v>
      </c>
      <c r="U76" s="196">
        <v>24.78</v>
      </c>
      <c r="V76" s="196">
        <v>0</v>
      </c>
      <c r="W76" s="196">
        <v>12.21</v>
      </c>
      <c r="X76" s="196">
        <v>29.1</v>
      </c>
      <c r="Y76" s="196">
        <v>0</v>
      </c>
      <c r="Z76">
        <v>0</v>
      </c>
      <c r="AA76" s="196">
        <v>11.2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58.71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74.930000000000007</v>
      </c>
      <c r="AQ76" s="196">
        <v>7.72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104.17</v>
      </c>
      <c r="M77" s="196">
        <v>27.23</v>
      </c>
      <c r="N77" s="196">
        <v>34.950000000000003</v>
      </c>
      <c r="O77" s="196">
        <v>0</v>
      </c>
      <c r="P77" s="196">
        <v>40.5</v>
      </c>
      <c r="Q77" s="196">
        <v>1.47</v>
      </c>
      <c r="R77" s="196">
        <v>1.93</v>
      </c>
      <c r="S77" s="196">
        <v>2.85</v>
      </c>
      <c r="T77" s="196">
        <v>0</v>
      </c>
      <c r="U77" s="196">
        <v>24.78</v>
      </c>
      <c r="V77" s="196">
        <v>0</v>
      </c>
      <c r="W77" s="196">
        <v>12.21</v>
      </c>
      <c r="X77" s="196">
        <v>29.1</v>
      </c>
      <c r="Y77" s="196">
        <v>0</v>
      </c>
      <c r="Z77">
        <v>0</v>
      </c>
      <c r="AA77" s="196">
        <v>11.2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58.71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19.989999999999998</v>
      </c>
      <c r="AQ77" s="196">
        <v>7.72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104.17</v>
      </c>
      <c r="M78" s="196">
        <v>27.23</v>
      </c>
      <c r="N78" s="196">
        <v>34.950000000000003</v>
      </c>
      <c r="O78" s="196">
        <v>0</v>
      </c>
      <c r="P78" s="196">
        <v>40.5</v>
      </c>
      <c r="Q78" s="196">
        <v>1.47</v>
      </c>
      <c r="R78" s="196">
        <v>1.93</v>
      </c>
      <c r="S78" s="196">
        <v>2.85</v>
      </c>
      <c r="T78" s="196">
        <v>0</v>
      </c>
      <c r="U78" s="196">
        <v>24.78</v>
      </c>
      <c r="V78" s="196">
        <v>0</v>
      </c>
      <c r="W78" s="196">
        <v>12.21</v>
      </c>
      <c r="X78" s="196">
        <v>29.1</v>
      </c>
      <c r="Y78" s="196">
        <v>0</v>
      </c>
      <c r="Z78">
        <v>0</v>
      </c>
      <c r="AA78" s="196">
        <v>11.2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58.71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19.29</v>
      </c>
      <c r="AQ78" s="196">
        <v>7.72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104.16</v>
      </c>
      <c r="M79" s="196">
        <v>27.23</v>
      </c>
      <c r="N79" s="196">
        <v>34.950000000000003</v>
      </c>
      <c r="O79" s="196">
        <v>0</v>
      </c>
      <c r="P79" s="196">
        <v>40.5</v>
      </c>
      <c r="Q79" s="196">
        <v>1.93</v>
      </c>
      <c r="R79" s="196">
        <v>1.93</v>
      </c>
      <c r="S79" s="196">
        <v>2.46</v>
      </c>
      <c r="T79" s="196">
        <v>0</v>
      </c>
      <c r="U79" s="196">
        <v>24.78</v>
      </c>
      <c r="V79" s="196">
        <v>0</v>
      </c>
      <c r="W79" s="196">
        <v>12.21</v>
      </c>
      <c r="X79" s="196">
        <v>29.1</v>
      </c>
      <c r="Y79" s="196">
        <v>0</v>
      </c>
      <c r="Z79">
        <v>0</v>
      </c>
      <c r="AA79" s="196">
        <v>11.2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58.71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19.29</v>
      </c>
      <c r="AQ79" s="196">
        <v>7.72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104.16</v>
      </c>
      <c r="M80" s="196">
        <v>27.23</v>
      </c>
      <c r="N80" s="196">
        <v>34.950000000000003</v>
      </c>
      <c r="O80" s="196">
        <v>0</v>
      </c>
      <c r="P80" s="196">
        <v>40.5</v>
      </c>
      <c r="Q80" s="196">
        <v>1.93</v>
      </c>
      <c r="R80" s="196">
        <v>1.93</v>
      </c>
      <c r="S80" s="196">
        <v>2.4700000000000002</v>
      </c>
      <c r="T80" s="196">
        <v>0</v>
      </c>
      <c r="U80" s="196">
        <v>24.78</v>
      </c>
      <c r="V80" s="196">
        <v>0</v>
      </c>
      <c r="W80" s="196">
        <v>12.21</v>
      </c>
      <c r="X80" s="196">
        <v>29.1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58.71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19.29</v>
      </c>
      <c r="AQ80" s="196">
        <v>7.72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104.16</v>
      </c>
      <c r="M81" s="196">
        <v>27.23</v>
      </c>
      <c r="N81" s="196">
        <v>34.950000000000003</v>
      </c>
      <c r="O81" s="196">
        <v>0</v>
      </c>
      <c r="P81" s="196">
        <v>40.5</v>
      </c>
      <c r="Q81" s="196">
        <v>1.93</v>
      </c>
      <c r="R81" s="196">
        <v>1.93</v>
      </c>
      <c r="S81" s="196">
        <v>2.4700000000000002</v>
      </c>
      <c r="T81" s="196">
        <v>0</v>
      </c>
      <c r="U81" s="196">
        <v>24.78</v>
      </c>
      <c r="V81" s="196">
        <v>0</v>
      </c>
      <c r="W81" s="196">
        <v>12.21</v>
      </c>
      <c r="X81" s="196">
        <v>29.1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58.71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19.29</v>
      </c>
      <c r="AQ81" s="196">
        <v>7.72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104.16</v>
      </c>
      <c r="M82" s="196">
        <v>27.23</v>
      </c>
      <c r="N82" s="196">
        <v>34.950000000000003</v>
      </c>
      <c r="O82" s="196">
        <v>0</v>
      </c>
      <c r="P82" s="196">
        <v>40.5</v>
      </c>
      <c r="Q82" s="196">
        <v>1.93</v>
      </c>
      <c r="R82" s="196">
        <v>1.93</v>
      </c>
      <c r="S82" s="196">
        <v>2.4700000000000002</v>
      </c>
      <c r="T82" s="196">
        <v>0</v>
      </c>
      <c r="U82" s="196">
        <v>24.78</v>
      </c>
      <c r="V82" s="196">
        <v>0</v>
      </c>
      <c r="W82" s="196">
        <v>12.21</v>
      </c>
      <c r="X82" s="196">
        <v>29.1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58.71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19.29</v>
      </c>
      <c r="AQ82" s="196">
        <v>7.72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104.16</v>
      </c>
      <c r="M83" s="196">
        <v>27.23</v>
      </c>
      <c r="N83" s="196">
        <v>34.950000000000003</v>
      </c>
      <c r="O83" s="196">
        <v>0</v>
      </c>
      <c r="P83" s="196">
        <v>40.5</v>
      </c>
      <c r="Q83" s="196">
        <v>1.93</v>
      </c>
      <c r="R83" s="196">
        <v>1.93</v>
      </c>
      <c r="S83" s="196">
        <v>2.4700000000000002</v>
      </c>
      <c r="T83" s="196">
        <v>0</v>
      </c>
      <c r="U83" s="196">
        <v>24.78</v>
      </c>
      <c r="V83" s="196">
        <v>0</v>
      </c>
      <c r="W83" s="196">
        <v>12.21</v>
      </c>
      <c r="X83" s="196">
        <v>29.1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58.71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19.29</v>
      </c>
      <c r="AQ83" s="196">
        <v>7.72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104.16</v>
      </c>
      <c r="M84" s="196">
        <v>27.23</v>
      </c>
      <c r="N84" s="196">
        <v>34.950000000000003</v>
      </c>
      <c r="O84" s="196">
        <v>0</v>
      </c>
      <c r="P84" s="196">
        <v>40.5</v>
      </c>
      <c r="Q84" s="196">
        <v>1.93</v>
      </c>
      <c r="R84" s="196">
        <v>1.93</v>
      </c>
      <c r="S84" s="196">
        <v>2.4700000000000002</v>
      </c>
      <c r="T84" s="196">
        <v>0</v>
      </c>
      <c r="U84" s="196">
        <v>24.78</v>
      </c>
      <c r="V84" s="196">
        <v>0</v>
      </c>
      <c r="W84" s="196">
        <v>12.21</v>
      </c>
      <c r="X84" s="196">
        <v>29.1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58.71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19.29</v>
      </c>
      <c r="AQ84" s="196">
        <v>7.72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104.16</v>
      </c>
      <c r="M85" s="196">
        <v>27.23</v>
      </c>
      <c r="N85" s="196">
        <v>34.950000000000003</v>
      </c>
      <c r="O85" s="196">
        <v>0</v>
      </c>
      <c r="P85" s="196">
        <v>40.5</v>
      </c>
      <c r="Q85" s="196">
        <v>1.93</v>
      </c>
      <c r="R85" s="196">
        <v>1.93</v>
      </c>
      <c r="S85" s="196">
        <v>2.4700000000000002</v>
      </c>
      <c r="T85" s="196">
        <v>0</v>
      </c>
      <c r="U85" s="196">
        <v>24.78</v>
      </c>
      <c r="V85" s="196">
        <v>0</v>
      </c>
      <c r="W85" s="196">
        <v>12.21</v>
      </c>
      <c r="X85" s="196">
        <v>29.1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58.71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19.29</v>
      </c>
      <c r="AQ85" s="196">
        <v>7.72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104.16</v>
      </c>
      <c r="M86" s="196">
        <v>27.23</v>
      </c>
      <c r="N86" s="196">
        <v>34.950000000000003</v>
      </c>
      <c r="O86" s="196">
        <v>0</v>
      </c>
      <c r="P86" s="196">
        <v>40.5</v>
      </c>
      <c r="Q86" s="196">
        <v>1.93</v>
      </c>
      <c r="R86" s="196">
        <v>1.93</v>
      </c>
      <c r="S86" s="196">
        <v>2.4700000000000002</v>
      </c>
      <c r="T86" s="196">
        <v>0</v>
      </c>
      <c r="U86" s="196">
        <v>24.78</v>
      </c>
      <c r="V86" s="196">
        <v>0</v>
      </c>
      <c r="W86" s="196">
        <v>12.21</v>
      </c>
      <c r="X86" s="196">
        <v>29.1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58.71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19.29</v>
      </c>
      <c r="AQ86" s="196">
        <v>7.72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104.17</v>
      </c>
      <c r="M87" s="196">
        <v>27.23</v>
      </c>
      <c r="N87" s="196">
        <v>34.950000000000003</v>
      </c>
      <c r="O87" s="196">
        <v>0</v>
      </c>
      <c r="P87" s="196">
        <v>40.5</v>
      </c>
      <c r="Q87" s="196">
        <v>4.0199999999999996</v>
      </c>
      <c r="R87" s="196">
        <v>5.5</v>
      </c>
      <c r="S87" s="196">
        <v>4</v>
      </c>
      <c r="T87" s="196">
        <v>0</v>
      </c>
      <c r="U87" s="196">
        <v>24.78</v>
      </c>
      <c r="V87" s="196">
        <v>0</v>
      </c>
      <c r="W87" s="196">
        <v>12.21</v>
      </c>
      <c r="X87" s="196">
        <v>29.1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19.29</v>
      </c>
      <c r="AQ87" s="196">
        <v>7.72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104.17</v>
      </c>
      <c r="M88" s="196">
        <v>27.23</v>
      </c>
      <c r="N88" s="196">
        <v>34.950000000000003</v>
      </c>
      <c r="O88" s="196">
        <v>0</v>
      </c>
      <c r="P88" s="196">
        <v>40.5</v>
      </c>
      <c r="Q88" s="196">
        <v>4.0199999999999996</v>
      </c>
      <c r="R88" s="196">
        <v>1.93</v>
      </c>
      <c r="S88" s="196">
        <v>4</v>
      </c>
      <c r="T88" s="196">
        <v>0</v>
      </c>
      <c r="U88" s="196">
        <v>24.78</v>
      </c>
      <c r="V88" s="196">
        <v>0</v>
      </c>
      <c r="W88" s="196">
        <v>12.21</v>
      </c>
      <c r="X88" s="196">
        <v>29.1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19.29</v>
      </c>
      <c r="AQ88" s="196">
        <v>7.72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2.7</v>
      </c>
      <c r="L89" s="196">
        <v>104.17</v>
      </c>
      <c r="M89" s="196">
        <v>27.23</v>
      </c>
      <c r="N89" s="196">
        <v>34.950000000000003</v>
      </c>
      <c r="O89" s="196">
        <v>0</v>
      </c>
      <c r="P89" s="196">
        <v>40.5</v>
      </c>
      <c r="Q89" s="196">
        <v>4.0199999999999996</v>
      </c>
      <c r="R89" s="196">
        <v>1.93</v>
      </c>
      <c r="S89" s="196">
        <v>4</v>
      </c>
      <c r="T89" s="196">
        <v>0</v>
      </c>
      <c r="U89" s="196">
        <v>24.78</v>
      </c>
      <c r="V89" s="196">
        <v>0</v>
      </c>
      <c r="W89" s="196">
        <v>1.93</v>
      </c>
      <c r="X89" s="196">
        <v>15.33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19.29</v>
      </c>
      <c r="AQ89" s="196">
        <v>7.72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104.17</v>
      </c>
      <c r="M90" s="196">
        <v>27.23</v>
      </c>
      <c r="N90" s="196">
        <v>34.950000000000003</v>
      </c>
      <c r="O90" s="196">
        <v>0</v>
      </c>
      <c r="P90" s="196">
        <v>40.5</v>
      </c>
      <c r="Q90" s="196">
        <v>4.0199999999999996</v>
      </c>
      <c r="R90" s="196">
        <v>1.93</v>
      </c>
      <c r="S90" s="196">
        <v>4</v>
      </c>
      <c r="T90" s="196">
        <v>0</v>
      </c>
      <c r="U90" s="196">
        <v>24.78</v>
      </c>
      <c r="V90" s="196">
        <v>0</v>
      </c>
      <c r="W90" s="196">
        <v>1.93</v>
      </c>
      <c r="X90" s="196">
        <v>9.65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19.29</v>
      </c>
      <c r="AQ90" s="196">
        <v>7.72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104.17</v>
      </c>
      <c r="M91" s="196">
        <v>27.23</v>
      </c>
      <c r="N91" s="196">
        <v>34.950000000000003</v>
      </c>
      <c r="O91" s="196">
        <v>0</v>
      </c>
      <c r="P91" s="196">
        <v>40.5</v>
      </c>
      <c r="Q91" s="196">
        <v>4.0199999999999996</v>
      </c>
      <c r="R91" s="196">
        <v>1.93</v>
      </c>
      <c r="S91" s="196">
        <v>4</v>
      </c>
      <c r="T91" s="196">
        <v>0</v>
      </c>
      <c r="U91" s="196">
        <v>24.78</v>
      </c>
      <c r="V91" s="196">
        <v>0</v>
      </c>
      <c r="W91" s="196">
        <v>1.93</v>
      </c>
      <c r="X91" s="196">
        <v>9.65</v>
      </c>
      <c r="Y91" s="196">
        <v>0</v>
      </c>
      <c r="Z91">
        <v>0</v>
      </c>
      <c r="AA91" s="196">
        <v>11.2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19.29</v>
      </c>
      <c r="AQ91" s="196">
        <v>7.72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104.17</v>
      </c>
      <c r="M92" s="196">
        <v>27.23</v>
      </c>
      <c r="N92" s="196">
        <v>34.950000000000003</v>
      </c>
      <c r="O92" s="196">
        <v>0</v>
      </c>
      <c r="P92" s="196">
        <v>40.5</v>
      </c>
      <c r="Q92" s="196">
        <v>4.0199999999999996</v>
      </c>
      <c r="R92" s="196">
        <v>1.93</v>
      </c>
      <c r="S92" s="196">
        <v>3.86</v>
      </c>
      <c r="T92" s="196">
        <v>0</v>
      </c>
      <c r="U92" s="196">
        <v>24.78</v>
      </c>
      <c r="V92" s="196">
        <v>0</v>
      </c>
      <c r="W92" s="196">
        <v>1.93</v>
      </c>
      <c r="X92" s="196">
        <v>9.65</v>
      </c>
      <c r="Y92" s="196">
        <v>0</v>
      </c>
      <c r="Z92">
        <v>0</v>
      </c>
      <c r="AA92" s="196">
        <v>11.2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19.29</v>
      </c>
      <c r="AQ92" s="196">
        <v>7.72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104.17</v>
      </c>
      <c r="M93" s="196">
        <v>27.23</v>
      </c>
      <c r="N93" s="196">
        <v>34.950000000000003</v>
      </c>
      <c r="O93" s="196">
        <v>0</v>
      </c>
      <c r="P93" s="196">
        <v>40.5</v>
      </c>
      <c r="Q93" s="196">
        <v>4.0199999999999996</v>
      </c>
      <c r="R93" s="196">
        <v>1.93</v>
      </c>
      <c r="S93" s="196">
        <v>3.86</v>
      </c>
      <c r="T93" s="196">
        <v>0</v>
      </c>
      <c r="U93" s="196">
        <v>24.78</v>
      </c>
      <c r="V93" s="196">
        <v>0</v>
      </c>
      <c r="W93" s="196">
        <v>1.93</v>
      </c>
      <c r="X93" s="196">
        <v>9.64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19.29</v>
      </c>
      <c r="AQ93" s="196">
        <v>7.72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104.17</v>
      </c>
      <c r="M94" s="196">
        <v>27.23</v>
      </c>
      <c r="N94" s="196">
        <v>34.950000000000003</v>
      </c>
      <c r="O94" s="196">
        <v>0</v>
      </c>
      <c r="P94" s="196">
        <v>40.5</v>
      </c>
      <c r="Q94" s="196">
        <v>4.0199999999999996</v>
      </c>
      <c r="R94" s="196">
        <v>1.93</v>
      </c>
      <c r="S94" s="196">
        <v>3.86</v>
      </c>
      <c r="T94" s="196">
        <v>0</v>
      </c>
      <c r="U94" s="196">
        <v>24.78</v>
      </c>
      <c r="V94" s="196">
        <v>0</v>
      </c>
      <c r="W94" s="196">
        <v>1.93</v>
      </c>
      <c r="X94" s="196">
        <v>9.64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19.29</v>
      </c>
      <c r="AQ94" s="196">
        <v>7.72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104.17</v>
      </c>
      <c r="M95" s="196">
        <v>27.23</v>
      </c>
      <c r="N95" s="196">
        <v>34.950000000000003</v>
      </c>
      <c r="O95" s="196">
        <v>0</v>
      </c>
      <c r="P95" s="196">
        <v>40.5</v>
      </c>
      <c r="Q95" s="196">
        <v>4.0199999999999996</v>
      </c>
      <c r="R95" s="196">
        <v>1.93</v>
      </c>
      <c r="S95" s="196">
        <v>3.86</v>
      </c>
      <c r="T95" s="196">
        <v>0</v>
      </c>
      <c r="U95" s="196">
        <v>24.78</v>
      </c>
      <c r="V95" s="196">
        <v>0</v>
      </c>
      <c r="W95" s="196">
        <v>1.93</v>
      </c>
      <c r="X95" s="196">
        <v>9.64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19.29</v>
      </c>
      <c r="AQ95" s="196">
        <v>7.72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104.17</v>
      </c>
      <c r="M96" s="196">
        <v>27.23</v>
      </c>
      <c r="N96" s="196">
        <v>34.950000000000003</v>
      </c>
      <c r="O96" s="196">
        <v>0</v>
      </c>
      <c r="P96" s="196">
        <v>40.5</v>
      </c>
      <c r="Q96" s="196">
        <v>4.0199999999999996</v>
      </c>
      <c r="R96" s="196">
        <v>1.93</v>
      </c>
      <c r="S96" s="196">
        <v>3.86</v>
      </c>
      <c r="T96" s="196">
        <v>0</v>
      </c>
      <c r="U96" s="196">
        <v>24.78</v>
      </c>
      <c r="V96" s="196">
        <v>0</v>
      </c>
      <c r="W96" s="196">
        <v>1.93</v>
      </c>
      <c r="X96" s="196">
        <v>9.64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29.79</v>
      </c>
      <c r="AQ96" s="196">
        <v>7.72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104.17</v>
      </c>
      <c r="M97" s="196">
        <v>27.23</v>
      </c>
      <c r="N97" s="196">
        <v>34.950000000000003</v>
      </c>
      <c r="O97" s="196">
        <v>0</v>
      </c>
      <c r="P97" s="196">
        <v>40.5</v>
      </c>
      <c r="Q97" s="196">
        <v>4.0199999999999996</v>
      </c>
      <c r="R97" s="196">
        <v>1.93</v>
      </c>
      <c r="S97" s="196">
        <v>3.86</v>
      </c>
      <c r="T97" s="196">
        <v>0</v>
      </c>
      <c r="U97" s="196">
        <v>24.78</v>
      </c>
      <c r="V97" s="196">
        <v>0</v>
      </c>
      <c r="W97" s="196">
        <v>1.93</v>
      </c>
      <c r="X97" s="196">
        <v>9.64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19.29</v>
      </c>
      <c r="AQ97" s="196">
        <v>7.72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104.17</v>
      </c>
      <c r="M98" s="196">
        <v>27.23</v>
      </c>
      <c r="N98" s="196">
        <v>34.950000000000003</v>
      </c>
      <c r="O98" s="196">
        <v>0</v>
      </c>
      <c r="P98" s="196">
        <v>40.5</v>
      </c>
      <c r="Q98" s="196">
        <v>4.0199999999999996</v>
      </c>
      <c r="R98" s="196">
        <v>1.93</v>
      </c>
      <c r="S98" s="196">
        <v>3.86</v>
      </c>
      <c r="T98" s="196">
        <v>0</v>
      </c>
      <c r="U98" s="196">
        <v>24.78</v>
      </c>
      <c r="V98" s="196">
        <v>0</v>
      </c>
      <c r="W98" s="196">
        <v>1.93</v>
      </c>
      <c r="X98" s="196">
        <v>9.64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19.29</v>
      </c>
      <c r="AQ98" s="196">
        <v>7.72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6.5374999999999999E-3</v>
      </c>
      <c r="L99">
        <f t="shared" si="0"/>
        <v>2.48556</v>
      </c>
      <c r="M99">
        <f t="shared" si="0"/>
        <v>0.65352000000000032</v>
      </c>
      <c r="N99">
        <f t="shared" si="0"/>
        <v>0.83879999999999866</v>
      </c>
      <c r="O99">
        <f t="shared" si="0"/>
        <v>0</v>
      </c>
      <c r="P99">
        <f t="shared" si="0"/>
        <v>0.97199999999999998</v>
      </c>
      <c r="Q99">
        <f t="shared" si="0"/>
        <v>4.6970000000000033E-2</v>
      </c>
      <c r="R99">
        <f t="shared" si="0"/>
        <v>5.7720000000000098E-2</v>
      </c>
      <c r="S99">
        <f t="shared" si="0"/>
        <v>5.6292500000000037E-2</v>
      </c>
      <c r="T99">
        <f t="shared" si="0"/>
        <v>0</v>
      </c>
      <c r="U99">
        <f t="shared" si="0"/>
        <v>0.56015499999999996</v>
      </c>
      <c r="V99">
        <f t="shared" si="0"/>
        <v>1.6985000000000004E-2</v>
      </c>
      <c r="W99">
        <f t="shared" si="0"/>
        <v>0.14707499999999982</v>
      </c>
      <c r="X99">
        <f t="shared" si="0"/>
        <v>0.41087750000000012</v>
      </c>
      <c r="Y99">
        <f t="shared" si="0"/>
        <v>0</v>
      </c>
      <c r="Z99">
        <f t="shared" si="0"/>
        <v>0</v>
      </c>
      <c r="AA99">
        <f t="shared" si="0"/>
        <v>0.26585000000000042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1.4084250000000005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0.6709499999999996</v>
      </c>
      <c r="AQ99">
        <f t="shared" si="0"/>
        <v>0.20401250000000035</v>
      </c>
      <c r="AR99">
        <f t="shared" si="0"/>
        <v>0.22039000000000014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19.690000000000001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19.690000000000001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19.690000000000001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19.690000000000001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19.690000000000001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19.690000000000001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19.690000000000001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19.690000000000001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19.690000000000001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19.690000000000001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19.690000000000001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19.690000000000001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19.690000000000001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19.690000000000001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19.690000000000001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19.690000000000001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19.690000000000001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19.690000000000001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19.690000000000001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19.690000000000001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19.690000000000001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19.690000000000001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19.690000000000001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19.690000000000001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19.690000000000001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19.690000000000001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19.690000000000001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19.690000000000001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19.690000000000001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19.690000000000001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19.690000000000001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19.690000000000001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19.690000000000001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19.690000000000001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19.690000000000001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19.690000000000001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19.690000000000001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19.690000000000001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19.690000000000001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19.28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19.28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19.690000000000001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19.690000000000001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19.690000000000001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19.690000000000001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19.690000000000001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19.690000000000001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19.690000000000001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19.690000000000001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19.690000000000001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19.690000000000001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19.690000000000001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0.47235500000000086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527</v>
      </c>
      <c r="D2" t="s">
        <v>527</v>
      </c>
      <c r="E2" t="s">
        <v>527</v>
      </c>
      <c r="F2" t="s">
        <v>527</v>
      </c>
      <c r="G2" t="s">
        <v>527</v>
      </c>
      <c r="H2" t="s">
        <v>527</v>
      </c>
      <c r="I2" t="s">
        <v>527</v>
      </c>
      <c r="J2" t="s">
        <v>527</v>
      </c>
      <c r="K2" t="s">
        <v>527</v>
      </c>
      <c r="L2" t="s">
        <v>527</v>
      </c>
      <c r="M2" t="s">
        <v>527</v>
      </c>
      <c r="N2" t="s">
        <v>527</v>
      </c>
      <c r="O2" t="s">
        <v>527</v>
      </c>
      <c r="P2" t="s">
        <v>527</v>
      </c>
    </row>
    <row r="3" spans="1:17">
      <c r="A3" t="s">
        <v>45</v>
      </c>
      <c r="C3" s="24">
        <v>35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35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35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35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34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34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34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34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34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34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34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34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34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34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34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34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34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34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34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34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34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34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34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34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36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38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38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38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38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38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38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38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38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38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270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270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38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270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270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270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270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270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270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270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38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38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0.871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18.68</v>
      </c>
      <c r="D3" s="196">
        <v>0</v>
      </c>
      <c r="E3" s="196">
        <v>0</v>
      </c>
      <c r="F3" s="196">
        <v>30.52</v>
      </c>
      <c r="G3" s="196">
        <v>0</v>
      </c>
      <c r="H3" s="196">
        <v>0</v>
      </c>
      <c r="I3" s="196">
        <v>39.950000000000003</v>
      </c>
      <c r="J3" s="196">
        <v>0</v>
      </c>
      <c r="K3" s="196">
        <v>119.77</v>
      </c>
      <c r="L3" s="196">
        <v>7.5</v>
      </c>
      <c r="M3" s="196">
        <v>2.27</v>
      </c>
      <c r="N3" s="196">
        <v>1.84</v>
      </c>
      <c r="O3" s="196">
        <v>2.6</v>
      </c>
      <c r="P3" s="196">
        <v>0.96</v>
      </c>
      <c r="Q3" s="196">
        <v>9.58</v>
      </c>
      <c r="R3" s="196">
        <v>13.8</v>
      </c>
      <c r="S3" s="196">
        <v>11.59</v>
      </c>
      <c r="T3" s="196">
        <v>0</v>
      </c>
      <c r="U3" s="196">
        <v>1.84</v>
      </c>
      <c r="V3" s="196">
        <v>6.2</v>
      </c>
      <c r="W3" s="196">
        <v>15.04</v>
      </c>
      <c r="X3" s="196">
        <v>1.54</v>
      </c>
      <c r="Y3" s="196">
        <v>0</v>
      </c>
      <c r="Z3" s="196">
        <v>25.78</v>
      </c>
      <c r="AA3" s="196">
        <v>19.21</v>
      </c>
      <c r="AB3" s="196">
        <v>0</v>
      </c>
      <c r="AC3" s="196">
        <v>3.99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381.32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18.68</v>
      </c>
      <c r="D4" s="196">
        <v>0</v>
      </c>
      <c r="E4" s="196">
        <v>0</v>
      </c>
      <c r="F4" s="196">
        <v>30.52</v>
      </c>
      <c r="G4" s="196">
        <v>0</v>
      </c>
      <c r="H4" s="196">
        <v>0</v>
      </c>
      <c r="I4" s="196">
        <v>39.950000000000003</v>
      </c>
      <c r="J4" s="196">
        <v>0</v>
      </c>
      <c r="K4" s="196">
        <v>119.77</v>
      </c>
      <c r="L4" s="196">
        <v>7.5</v>
      </c>
      <c r="M4" s="196">
        <v>2.27</v>
      </c>
      <c r="N4" s="196">
        <v>1.84</v>
      </c>
      <c r="O4" s="196">
        <v>2.6</v>
      </c>
      <c r="P4" s="196">
        <v>0.96</v>
      </c>
      <c r="Q4" s="196">
        <v>9.58</v>
      </c>
      <c r="R4" s="196">
        <v>13.8</v>
      </c>
      <c r="S4" s="196">
        <v>11.59</v>
      </c>
      <c r="T4" s="196">
        <v>0</v>
      </c>
      <c r="U4" s="196">
        <v>1.84</v>
      </c>
      <c r="V4" s="196">
        <v>6.2</v>
      </c>
      <c r="W4" s="196">
        <v>15.04</v>
      </c>
      <c r="X4" s="196">
        <v>1.54</v>
      </c>
      <c r="Y4" s="196">
        <v>0</v>
      </c>
      <c r="Z4" s="196">
        <v>45.07</v>
      </c>
      <c r="AA4" s="196">
        <v>19.21</v>
      </c>
      <c r="AB4" s="196">
        <v>0</v>
      </c>
      <c r="AC4" s="196">
        <v>3.99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381.32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18.68</v>
      </c>
      <c r="D5" s="196">
        <v>0</v>
      </c>
      <c r="E5" s="196">
        <v>0</v>
      </c>
      <c r="F5" s="196">
        <v>30.52</v>
      </c>
      <c r="G5" s="196">
        <v>0</v>
      </c>
      <c r="H5" s="196">
        <v>0</v>
      </c>
      <c r="I5" s="196">
        <v>39.950000000000003</v>
      </c>
      <c r="J5" s="196">
        <v>0</v>
      </c>
      <c r="K5" s="196">
        <v>119.77</v>
      </c>
      <c r="L5" s="196">
        <v>7.5</v>
      </c>
      <c r="M5" s="196">
        <v>2.27</v>
      </c>
      <c r="N5" s="196">
        <v>1.84</v>
      </c>
      <c r="O5" s="196">
        <v>2.6</v>
      </c>
      <c r="P5" s="196">
        <v>0.96</v>
      </c>
      <c r="Q5" s="196">
        <v>9.58</v>
      </c>
      <c r="R5" s="196">
        <v>13.8</v>
      </c>
      <c r="S5" s="196">
        <v>11.59</v>
      </c>
      <c r="T5" s="196">
        <v>0</v>
      </c>
      <c r="U5" s="196">
        <v>1.84</v>
      </c>
      <c r="V5" s="196">
        <v>6.2</v>
      </c>
      <c r="W5" s="196">
        <v>15.04</v>
      </c>
      <c r="X5" s="196">
        <v>1.36</v>
      </c>
      <c r="Y5" s="196">
        <v>0</v>
      </c>
      <c r="Z5" s="196">
        <v>45.07</v>
      </c>
      <c r="AA5" s="196">
        <v>19.21</v>
      </c>
      <c r="AB5" s="196">
        <v>0</v>
      </c>
      <c r="AC5" s="196">
        <v>3.99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381.32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18.91</v>
      </c>
      <c r="D6" s="196">
        <v>0</v>
      </c>
      <c r="E6" s="196">
        <v>0</v>
      </c>
      <c r="F6" s="196">
        <v>30.52</v>
      </c>
      <c r="G6" s="196">
        <v>0</v>
      </c>
      <c r="H6" s="196">
        <v>0</v>
      </c>
      <c r="I6" s="196">
        <v>39.950000000000003</v>
      </c>
      <c r="J6" s="196">
        <v>0</v>
      </c>
      <c r="K6" s="196">
        <v>119.77</v>
      </c>
      <c r="L6" s="196">
        <v>7.5</v>
      </c>
      <c r="M6" s="196">
        <v>2.27</v>
      </c>
      <c r="N6" s="196">
        <v>1.84</v>
      </c>
      <c r="O6" s="196">
        <v>2.6</v>
      </c>
      <c r="P6" s="196">
        <v>0.96</v>
      </c>
      <c r="Q6" s="196">
        <v>9.58</v>
      </c>
      <c r="R6" s="196">
        <v>13.8</v>
      </c>
      <c r="S6" s="196">
        <v>11.59</v>
      </c>
      <c r="T6" s="196">
        <v>0</v>
      </c>
      <c r="U6" s="196">
        <v>1.84</v>
      </c>
      <c r="V6" s="196">
        <v>6.2</v>
      </c>
      <c r="W6" s="196">
        <v>15.04</v>
      </c>
      <c r="X6" s="196">
        <v>1.53</v>
      </c>
      <c r="Y6" s="196">
        <v>0</v>
      </c>
      <c r="Z6" s="196">
        <v>59.54</v>
      </c>
      <c r="AA6" s="196">
        <v>19.21</v>
      </c>
      <c r="AB6" s="196">
        <v>0</v>
      </c>
      <c r="AC6" s="196">
        <v>3.99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381.32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18.91</v>
      </c>
      <c r="D7" s="196">
        <v>0</v>
      </c>
      <c r="E7" s="196">
        <v>0</v>
      </c>
      <c r="F7" s="196">
        <v>30.52</v>
      </c>
      <c r="G7" s="196">
        <v>0</v>
      </c>
      <c r="H7" s="196">
        <v>0</v>
      </c>
      <c r="I7" s="196">
        <v>39.950000000000003</v>
      </c>
      <c r="J7" s="196">
        <v>0</v>
      </c>
      <c r="K7" s="196">
        <v>119.77</v>
      </c>
      <c r="L7" s="196">
        <v>7.5</v>
      </c>
      <c r="M7" s="196">
        <v>2.27</v>
      </c>
      <c r="N7" s="196">
        <v>1.84</v>
      </c>
      <c r="O7" s="196">
        <v>2.6</v>
      </c>
      <c r="P7" s="196">
        <v>0.96</v>
      </c>
      <c r="Q7" s="196">
        <v>9.58</v>
      </c>
      <c r="R7" s="196">
        <v>13.8</v>
      </c>
      <c r="S7" s="196">
        <v>11.59</v>
      </c>
      <c r="T7" s="196">
        <v>0</v>
      </c>
      <c r="U7" s="196">
        <v>1.84</v>
      </c>
      <c r="V7" s="196">
        <v>6.2</v>
      </c>
      <c r="W7" s="196">
        <v>15.04</v>
      </c>
      <c r="X7" s="196">
        <v>14.26</v>
      </c>
      <c r="Y7" s="196">
        <v>0</v>
      </c>
      <c r="Z7" s="196">
        <v>64.36</v>
      </c>
      <c r="AA7" s="196">
        <v>19.21</v>
      </c>
      <c r="AB7" s="196">
        <v>0</v>
      </c>
      <c r="AC7" s="196">
        <v>3.99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381.32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18.91</v>
      </c>
      <c r="D8" s="196">
        <v>0</v>
      </c>
      <c r="E8" s="196">
        <v>0</v>
      </c>
      <c r="F8" s="196">
        <v>30.52</v>
      </c>
      <c r="G8" s="196">
        <v>0</v>
      </c>
      <c r="H8" s="196">
        <v>0</v>
      </c>
      <c r="I8" s="196">
        <v>39.950000000000003</v>
      </c>
      <c r="J8" s="196">
        <v>0</v>
      </c>
      <c r="K8" s="196">
        <v>119.77</v>
      </c>
      <c r="L8" s="196">
        <v>7.5</v>
      </c>
      <c r="M8" s="196">
        <v>2.27</v>
      </c>
      <c r="N8" s="196">
        <v>1.84</v>
      </c>
      <c r="O8" s="196">
        <v>2.6</v>
      </c>
      <c r="P8" s="196">
        <v>0.96</v>
      </c>
      <c r="Q8" s="196">
        <v>9.58</v>
      </c>
      <c r="R8" s="196">
        <v>13.8</v>
      </c>
      <c r="S8" s="196">
        <v>11.59</v>
      </c>
      <c r="T8" s="196">
        <v>0</v>
      </c>
      <c r="U8" s="196">
        <v>1.84</v>
      </c>
      <c r="V8" s="196">
        <v>6.2</v>
      </c>
      <c r="W8" s="196">
        <v>15.04</v>
      </c>
      <c r="X8" s="196">
        <v>28.72</v>
      </c>
      <c r="Y8" s="196">
        <v>0</v>
      </c>
      <c r="Z8" s="196">
        <v>64.36</v>
      </c>
      <c r="AA8" s="196">
        <v>19.21</v>
      </c>
      <c r="AB8" s="196">
        <v>0</v>
      </c>
      <c r="AC8" s="196">
        <v>3.99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381.32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18.91</v>
      </c>
      <c r="D9" s="196">
        <v>0</v>
      </c>
      <c r="E9" s="196">
        <v>0</v>
      </c>
      <c r="F9" s="196">
        <v>30.52</v>
      </c>
      <c r="G9" s="196">
        <v>0</v>
      </c>
      <c r="H9" s="196">
        <v>0</v>
      </c>
      <c r="I9" s="196">
        <v>39.950000000000003</v>
      </c>
      <c r="J9" s="196">
        <v>0</v>
      </c>
      <c r="K9" s="196">
        <v>119.77</v>
      </c>
      <c r="L9" s="196">
        <v>7.5</v>
      </c>
      <c r="M9" s="196">
        <v>2.27</v>
      </c>
      <c r="N9" s="196">
        <v>1.84</v>
      </c>
      <c r="O9" s="196">
        <v>2.6</v>
      </c>
      <c r="P9" s="196">
        <v>0.96</v>
      </c>
      <c r="Q9" s="196">
        <v>9.58</v>
      </c>
      <c r="R9" s="196">
        <v>13.8</v>
      </c>
      <c r="S9" s="196">
        <v>11.59</v>
      </c>
      <c r="T9" s="196">
        <v>0</v>
      </c>
      <c r="U9" s="196">
        <v>1.84</v>
      </c>
      <c r="V9" s="196">
        <v>6.2</v>
      </c>
      <c r="W9" s="196">
        <v>15.04</v>
      </c>
      <c r="X9" s="196">
        <v>28.72</v>
      </c>
      <c r="Y9" s="196">
        <v>0</v>
      </c>
      <c r="Z9" s="196">
        <v>64.36</v>
      </c>
      <c r="AA9" s="196">
        <v>19.21</v>
      </c>
      <c r="AB9" s="196">
        <v>0</v>
      </c>
      <c r="AC9" s="196">
        <v>3.99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381.32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18.91</v>
      </c>
      <c r="D10" s="196">
        <v>0</v>
      </c>
      <c r="E10" s="196">
        <v>0</v>
      </c>
      <c r="F10" s="196">
        <v>30.52</v>
      </c>
      <c r="G10" s="196">
        <v>0</v>
      </c>
      <c r="H10" s="196">
        <v>0</v>
      </c>
      <c r="I10" s="196">
        <v>39.950000000000003</v>
      </c>
      <c r="J10" s="196">
        <v>0</v>
      </c>
      <c r="K10" s="196">
        <v>119.77</v>
      </c>
      <c r="L10" s="196">
        <v>7.5</v>
      </c>
      <c r="M10" s="196">
        <v>2.27</v>
      </c>
      <c r="N10" s="196">
        <v>1.84</v>
      </c>
      <c r="O10" s="196">
        <v>2.6</v>
      </c>
      <c r="P10" s="196">
        <v>0.96</v>
      </c>
      <c r="Q10" s="196">
        <v>9.58</v>
      </c>
      <c r="R10" s="196">
        <v>13.8</v>
      </c>
      <c r="S10" s="196">
        <v>11.59</v>
      </c>
      <c r="T10" s="196">
        <v>0</v>
      </c>
      <c r="U10" s="196">
        <v>1.84</v>
      </c>
      <c r="V10" s="196">
        <v>6.2</v>
      </c>
      <c r="W10" s="196">
        <v>15.04</v>
      </c>
      <c r="X10" s="196">
        <v>28.72</v>
      </c>
      <c r="Y10" s="196">
        <v>0</v>
      </c>
      <c r="Z10" s="196">
        <v>64.36</v>
      </c>
      <c r="AA10" s="196">
        <v>19.21</v>
      </c>
      <c r="AB10" s="196">
        <v>0</v>
      </c>
      <c r="AC10" s="196">
        <v>3.99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381.32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18.91</v>
      </c>
      <c r="D11" s="196">
        <v>0</v>
      </c>
      <c r="E11" s="196">
        <v>0</v>
      </c>
      <c r="F11" s="196">
        <v>30.52</v>
      </c>
      <c r="G11" s="196">
        <v>0</v>
      </c>
      <c r="H11" s="196">
        <v>0</v>
      </c>
      <c r="I11" s="196">
        <v>39.950000000000003</v>
      </c>
      <c r="J11" s="196">
        <v>0</v>
      </c>
      <c r="K11" s="196">
        <v>119.77</v>
      </c>
      <c r="L11" s="196">
        <v>7.5</v>
      </c>
      <c r="M11" s="196">
        <v>2.27</v>
      </c>
      <c r="N11" s="196">
        <v>1.84</v>
      </c>
      <c r="O11" s="196">
        <v>2.6</v>
      </c>
      <c r="P11" s="196">
        <v>0.96</v>
      </c>
      <c r="Q11" s="196">
        <v>9.58</v>
      </c>
      <c r="R11" s="196">
        <v>13.8</v>
      </c>
      <c r="S11" s="196">
        <v>11.59</v>
      </c>
      <c r="T11" s="196">
        <v>0</v>
      </c>
      <c r="U11" s="196">
        <v>1.84</v>
      </c>
      <c r="V11" s="196">
        <v>6.2</v>
      </c>
      <c r="W11" s="196">
        <v>15.04</v>
      </c>
      <c r="X11" s="196">
        <v>28.72</v>
      </c>
      <c r="Y11" s="196">
        <v>0</v>
      </c>
      <c r="Z11" s="196">
        <v>64.36</v>
      </c>
      <c r="AA11" s="196">
        <v>19.21</v>
      </c>
      <c r="AB11" s="196">
        <v>0</v>
      </c>
      <c r="AC11" s="196">
        <v>3.99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381.32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18.91</v>
      </c>
      <c r="D12" s="196">
        <v>0</v>
      </c>
      <c r="E12" s="196">
        <v>0</v>
      </c>
      <c r="F12" s="196">
        <v>30.52</v>
      </c>
      <c r="G12" s="196">
        <v>0</v>
      </c>
      <c r="H12" s="196">
        <v>0</v>
      </c>
      <c r="I12" s="196">
        <v>39.950000000000003</v>
      </c>
      <c r="J12" s="196">
        <v>0</v>
      </c>
      <c r="K12" s="196">
        <v>119.77</v>
      </c>
      <c r="L12" s="196">
        <v>7.5</v>
      </c>
      <c r="M12" s="196">
        <v>2.27</v>
      </c>
      <c r="N12" s="196">
        <v>1.84</v>
      </c>
      <c r="O12" s="196">
        <v>2.6</v>
      </c>
      <c r="P12" s="196">
        <v>0.96</v>
      </c>
      <c r="Q12" s="196">
        <v>9.58</v>
      </c>
      <c r="R12" s="196">
        <v>13.8</v>
      </c>
      <c r="S12" s="196">
        <v>11.59</v>
      </c>
      <c r="T12" s="196">
        <v>0</v>
      </c>
      <c r="U12" s="196">
        <v>1.84</v>
      </c>
      <c r="V12" s="196">
        <v>6.2</v>
      </c>
      <c r="W12" s="196">
        <v>15.04</v>
      </c>
      <c r="X12" s="196">
        <v>28.72</v>
      </c>
      <c r="Y12" s="196">
        <v>0</v>
      </c>
      <c r="Z12" s="196">
        <v>64.36</v>
      </c>
      <c r="AA12" s="196">
        <v>19.21</v>
      </c>
      <c r="AB12" s="196">
        <v>0</v>
      </c>
      <c r="AC12" s="196">
        <v>4.99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381.32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18.91</v>
      </c>
      <c r="D13" s="196">
        <v>0</v>
      </c>
      <c r="E13" s="196">
        <v>0</v>
      </c>
      <c r="F13" s="196">
        <v>30.52</v>
      </c>
      <c r="G13" s="196">
        <v>0</v>
      </c>
      <c r="H13" s="196">
        <v>0</v>
      </c>
      <c r="I13" s="196">
        <v>39.950000000000003</v>
      </c>
      <c r="J13" s="196">
        <v>0</v>
      </c>
      <c r="K13" s="196">
        <v>119.77</v>
      </c>
      <c r="L13" s="196">
        <v>7.5</v>
      </c>
      <c r="M13" s="196">
        <v>2.27</v>
      </c>
      <c r="N13" s="196">
        <v>1.84</v>
      </c>
      <c r="O13" s="196">
        <v>2.6</v>
      </c>
      <c r="P13" s="196">
        <v>0.96</v>
      </c>
      <c r="Q13" s="196">
        <v>9.58</v>
      </c>
      <c r="R13" s="196">
        <v>13.8</v>
      </c>
      <c r="S13" s="196">
        <v>11.59</v>
      </c>
      <c r="T13" s="196">
        <v>0</v>
      </c>
      <c r="U13" s="196">
        <v>1.84</v>
      </c>
      <c r="V13" s="196">
        <v>6.2</v>
      </c>
      <c r="W13" s="196">
        <v>15.04</v>
      </c>
      <c r="X13" s="196">
        <v>28.72</v>
      </c>
      <c r="Y13" s="196">
        <v>0</v>
      </c>
      <c r="Z13" s="196">
        <v>64.36</v>
      </c>
      <c r="AA13" s="196">
        <v>19.21</v>
      </c>
      <c r="AB13" s="196">
        <v>0</v>
      </c>
      <c r="AC13" s="196">
        <v>4.99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381.32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18.91</v>
      </c>
      <c r="D14" s="196">
        <v>0</v>
      </c>
      <c r="E14" s="196">
        <v>0</v>
      </c>
      <c r="F14" s="196">
        <v>30.52</v>
      </c>
      <c r="G14" s="196">
        <v>0</v>
      </c>
      <c r="H14" s="196">
        <v>0</v>
      </c>
      <c r="I14" s="196">
        <v>39.950000000000003</v>
      </c>
      <c r="J14" s="196">
        <v>0</v>
      </c>
      <c r="K14" s="196">
        <v>119.77</v>
      </c>
      <c r="L14" s="196">
        <v>7.5</v>
      </c>
      <c r="M14" s="196">
        <v>2.27</v>
      </c>
      <c r="N14" s="196">
        <v>1.84</v>
      </c>
      <c r="O14" s="196">
        <v>2.6</v>
      </c>
      <c r="P14" s="196">
        <v>0.96</v>
      </c>
      <c r="Q14" s="196">
        <v>9.58</v>
      </c>
      <c r="R14" s="196">
        <v>13.8</v>
      </c>
      <c r="S14" s="196">
        <v>11.59</v>
      </c>
      <c r="T14" s="196">
        <v>0</v>
      </c>
      <c r="U14" s="196">
        <v>1.84</v>
      </c>
      <c r="V14" s="196">
        <v>6.2</v>
      </c>
      <c r="W14" s="196">
        <v>15.04</v>
      </c>
      <c r="X14" s="196">
        <v>28.72</v>
      </c>
      <c r="Y14" s="196">
        <v>0</v>
      </c>
      <c r="Z14" s="196">
        <v>64.36</v>
      </c>
      <c r="AA14" s="196">
        <v>19.21</v>
      </c>
      <c r="AB14" s="196">
        <v>0</v>
      </c>
      <c r="AC14" s="196">
        <v>4.99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381.32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18.91</v>
      </c>
      <c r="D15" s="196">
        <v>0</v>
      </c>
      <c r="E15" s="196">
        <v>0</v>
      </c>
      <c r="F15" s="196">
        <v>30.52</v>
      </c>
      <c r="G15" s="196">
        <v>0</v>
      </c>
      <c r="H15" s="196">
        <v>0</v>
      </c>
      <c r="I15" s="196">
        <v>39.950000000000003</v>
      </c>
      <c r="J15" s="196">
        <v>0</v>
      </c>
      <c r="K15" s="196">
        <v>119.77</v>
      </c>
      <c r="L15" s="196">
        <v>7.5</v>
      </c>
      <c r="M15" s="196">
        <v>2.27</v>
      </c>
      <c r="N15" s="196">
        <v>1.84</v>
      </c>
      <c r="O15" s="196">
        <v>2.6</v>
      </c>
      <c r="P15" s="196">
        <v>0.96</v>
      </c>
      <c r="Q15" s="196">
        <v>9.58</v>
      </c>
      <c r="R15" s="196">
        <v>13.8</v>
      </c>
      <c r="S15" s="196">
        <v>11.59</v>
      </c>
      <c r="T15" s="196">
        <v>0</v>
      </c>
      <c r="U15" s="196">
        <v>1.84</v>
      </c>
      <c r="V15" s="196">
        <v>6.2</v>
      </c>
      <c r="W15" s="196">
        <v>15.04</v>
      </c>
      <c r="X15" s="196">
        <v>28.72</v>
      </c>
      <c r="Y15" s="196">
        <v>0</v>
      </c>
      <c r="Z15" s="196">
        <v>64.36</v>
      </c>
      <c r="AA15" s="196">
        <v>19.21</v>
      </c>
      <c r="AB15" s="196">
        <v>0</v>
      </c>
      <c r="AC15" s="196">
        <v>4.99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381.32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18.91</v>
      </c>
      <c r="D16" s="196">
        <v>0</v>
      </c>
      <c r="E16" s="196">
        <v>0</v>
      </c>
      <c r="F16" s="196">
        <v>30.52</v>
      </c>
      <c r="G16" s="196">
        <v>0</v>
      </c>
      <c r="H16" s="196">
        <v>0</v>
      </c>
      <c r="I16" s="196">
        <v>39.950000000000003</v>
      </c>
      <c r="J16" s="196">
        <v>0</v>
      </c>
      <c r="K16" s="196">
        <v>119.77</v>
      </c>
      <c r="L16" s="196">
        <v>7.5</v>
      </c>
      <c r="M16" s="196">
        <v>2.27</v>
      </c>
      <c r="N16" s="196">
        <v>1.84</v>
      </c>
      <c r="O16" s="196">
        <v>2.6</v>
      </c>
      <c r="P16" s="196">
        <v>0.96</v>
      </c>
      <c r="Q16" s="196">
        <v>9.58</v>
      </c>
      <c r="R16" s="196">
        <v>13.8</v>
      </c>
      <c r="S16" s="196">
        <v>11.59</v>
      </c>
      <c r="T16" s="196">
        <v>0</v>
      </c>
      <c r="U16" s="196">
        <v>1.84</v>
      </c>
      <c r="V16" s="196">
        <v>6.2</v>
      </c>
      <c r="W16" s="196">
        <v>15.04</v>
      </c>
      <c r="X16" s="196">
        <v>28.72</v>
      </c>
      <c r="Y16" s="196">
        <v>0</v>
      </c>
      <c r="Z16" s="196">
        <v>64.36</v>
      </c>
      <c r="AA16" s="196">
        <v>19.21</v>
      </c>
      <c r="AB16" s="196">
        <v>0</v>
      </c>
      <c r="AC16" s="196">
        <v>4.99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381.32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18.91</v>
      </c>
      <c r="D17" s="196">
        <v>0</v>
      </c>
      <c r="E17" s="196">
        <v>0</v>
      </c>
      <c r="F17" s="196">
        <v>30.52</v>
      </c>
      <c r="G17" s="196">
        <v>0</v>
      </c>
      <c r="H17" s="196">
        <v>0</v>
      </c>
      <c r="I17" s="196">
        <v>39.950000000000003</v>
      </c>
      <c r="J17" s="196">
        <v>0</v>
      </c>
      <c r="K17" s="196">
        <v>119.77</v>
      </c>
      <c r="L17" s="196">
        <v>7.5</v>
      </c>
      <c r="M17" s="196">
        <v>2.27</v>
      </c>
      <c r="N17" s="196">
        <v>1.84</v>
      </c>
      <c r="O17" s="196">
        <v>2.6</v>
      </c>
      <c r="P17" s="196">
        <v>0.96</v>
      </c>
      <c r="Q17" s="196">
        <v>9.58</v>
      </c>
      <c r="R17" s="196">
        <v>13.8</v>
      </c>
      <c r="S17" s="196">
        <v>11.59</v>
      </c>
      <c r="T17" s="196">
        <v>0</v>
      </c>
      <c r="U17" s="196">
        <v>1.84</v>
      </c>
      <c r="V17" s="196">
        <v>6.2</v>
      </c>
      <c r="W17" s="196">
        <v>15.04</v>
      </c>
      <c r="X17" s="196">
        <v>28.72</v>
      </c>
      <c r="Y17" s="196">
        <v>0</v>
      </c>
      <c r="Z17" s="196">
        <v>64.36</v>
      </c>
      <c r="AA17" s="196">
        <v>19.21</v>
      </c>
      <c r="AB17" s="196">
        <v>0</v>
      </c>
      <c r="AC17" s="196">
        <v>4.99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381.32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18.91</v>
      </c>
      <c r="D18" s="196">
        <v>0</v>
      </c>
      <c r="E18" s="196">
        <v>0</v>
      </c>
      <c r="F18" s="196">
        <v>30.52</v>
      </c>
      <c r="G18" s="196">
        <v>0</v>
      </c>
      <c r="H18" s="196">
        <v>0</v>
      </c>
      <c r="I18" s="196">
        <v>39.950000000000003</v>
      </c>
      <c r="J18" s="196">
        <v>0</v>
      </c>
      <c r="K18" s="196">
        <v>119.77</v>
      </c>
      <c r="L18" s="196">
        <v>7.5</v>
      </c>
      <c r="M18" s="196">
        <v>2.27</v>
      </c>
      <c r="N18" s="196">
        <v>1.84</v>
      </c>
      <c r="O18" s="196">
        <v>2.6</v>
      </c>
      <c r="P18" s="196">
        <v>0.96</v>
      </c>
      <c r="Q18" s="196">
        <v>9.58</v>
      </c>
      <c r="R18" s="196">
        <v>13.8</v>
      </c>
      <c r="S18" s="196">
        <v>11.59</v>
      </c>
      <c r="T18" s="196">
        <v>0</v>
      </c>
      <c r="U18" s="196">
        <v>1.84</v>
      </c>
      <c r="V18" s="196">
        <v>6.2</v>
      </c>
      <c r="W18" s="196">
        <v>15.04</v>
      </c>
      <c r="X18" s="196">
        <v>28.72</v>
      </c>
      <c r="Y18" s="196">
        <v>0</v>
      </c>
      <c r="Z18" s="196">
        <v>64.36</v>
      </c>
      <c r="AA18" s="196">
        <v>19.21</v>
      </c>
      <c r="AB18" s="196">
        <v>0</v>
      </c>
      <c r="AC18" s="196">
        <v>4.99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381.32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18.91</v>
      </c>
      <c r="D19" s="196">
        <v>0</v>
      </c>
      <c r="E19" s="196">
        <v>0</v>
      </c>
      <c r="F19" s="196">
        <v>30.52</v>
      </c>
      <c r="G19" s="196">
        <v>0</v>
      </c>
      <c r="H19" s="196">
        <v>0</v>
      </c>
      <c r="I19" s="196">
        <v>39.950000000000003</v>
      </c>
      <c r="J19" s="196">
        <v>0</v>
      </c>
      <c r="K19" s="196">
        <v>119.77</v>
      </c>
      <c r="L19" s="196">
        <v>7.5</v>
      </c>
      <c r="M19" s="196">
        <v>2.27</v>
      </c>
      <c r="N19" s="196">
        <v>1.84</v>
      </c>
      <c r="O19" s="196">
        <v>2.6</v>
      </c>
      <c r="P19" s="196">
        <v>0.96</v>
      </c>
      <c r="Q19" s="196">
        <v>9.58</v>
      </c>
      <c r="R19" s="196">
        <v>13.8</v>
      </c>
      <c r="S19" s="196">
        <v>11.59</v>
      </c>
      <c r="T19" s="196">
        <v>0</v>
      </c>
      <c r="U19" s="196">
        <v>1.84</v>
      </c>
      <c r="V19" s="196">
        <v>6.2</v>
      </c>
      <c r="W19" s="196">
        <v>15.04</v>
      </c>
      <c r="X19" s="196">
        <v>28.72</v>
      </c>
      <c r="Y19" s="196">
        <v>0</v>
      </c>
      <c r="Z19" s="196">
        <v>64.36</v>
      </c>
      <c r="AA19" s="196">
        <v>19.21</v>
      </c>
      <c r="AB19" s="196">
        <v>0</v>
      </c>
      <c r="AC19" s="196">
        <v>4.99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381.32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18.91</v>
      </c>
      <c r="D20" s="196">
        <v>0</v>
      </c>
      <c r="E20" s="196">
        <v>0</v>
      </c>
      <c r="F20" s="196">
        <v>30.52</v>
      </c>
      <c r="G20" s="196">
        <v>0</v>
      </c>
      <c r="H20" s="196">
        <v>0</v>
      </c>
      <c r="I20" s="196">
        <v>39.950000000000003</v>
      </c>
      <c r="J20" s="196">
        <v>0</v>
      </c>
      <c r="K20" s="196">
        <v>119.77</v>
      </c>
      <c r="L20" s="196">
        <v>7.5</v>
      </c>
      <c r="M20" s="196">
        <v>2.27</v>
      </c>
      <c r="N20" s="196">
        <v>1.84</v>
      </c>
      <c r="O20" s="196">
        <v>2.6</v>
      </c>
      <c r="P20" s="196">
        <v>0.96</v>
      </c>
      <c r="Q20" s="196">
        <v>9.58</v>
      </c>
      <c r="R20" s="196">
        <v>13.8</v>
      </c>
      <c r="S20" s="196">
        <v>11.59</v>
      </c>
      <c r="T20" s="196">
        <v>0</v>
      </c>
      <c r="U20" s="196">
        <v>1.84</v>
      </c>
      <c r="V20" s="196">
        <v>6.2</v>
      </c>
      <c r="W20" s="196">
        <v>15.04</v>
      </c>
      <c r="X20" s="196">
        <v>28.72</v>
      </c>
      <c r="Y20" s="196">
        <v>0</v>
      </c>
      <c r="Z20" s="196">
        <v>64.36</v>
      </c>
      <c r="AA20" s="196">
        <v>19.21</v>
      </c>
      <c r="AB20" s="196">
        <v>0</v>
      </c>
      <c r="AC20" s="196">
        <v>4.99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381.32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18.91</v>
      </c>
      <c r="D21" s="196">
        <v>0</v>
      </c>
      <c r="E21" s="196">
        <v>0</v>
      </c>
      <c r="F21" s="196">
        <v>30.52</v>
      </c>
      <c r="G21" s="196">
        <v>0</v>
      </c>
      <c r="H21" s="196">
        <v>0</v>
      </c>
      <c r="I21" s="196">
        <v>39.950000000000003</v>
      </c>
      <c r="J21" s="196">
        <v>0</v>
      </c>
      <c r="K21" s="196">
        <v>119.77</v>
      </c>
      <c r="L21" s="196">
        <v>7.5</v>
      </c>
      <c r="M21" s="196">
        <v>2.27</v>
      </c>
      <c r="N21" s="196">
        <v>1.84</v>
      </c>
      <c r="O21" s="196">
        <v>2.6</v>
      </c>
      <c r="P21" s="196">
        <v>0.96</v>
      </c>
      <c r="Q21" s="196">
        <v>9.58</v>
      </c>
      <c r="R21" s="196">
        <v>13.8</v>
      </c>
      <c r="S21" s="196">
        <v>11.59</v>
      </c>
      <c r="T21" s="196">
        <v>0</v>
      </c>
      <c r="U21" s="196">
        <v>1.84</v>
      </c>
      <c r="V21" s="196">
        <v>6.2</v>
      </c>
      <c r="W21" s="196">
        <v>15.04</v>
      </c>
      <c r="X21" s="196">
        <v>28.72</v>
      </c>
      <c r="Y21" s="196">
        <v>0</v>
      </c>
      <c r="Z21" s="196">
        <v>64.36</v>
      </c>
      <c r="AA21" s="196">
        <v>19.21</v>
      </c>
      <c r="AB21" s="196">
        <v>0</v>
      </c>
      <c r="AC21" s="196">
        <v>4.99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381.32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18.91</v>
      </c>
      <c r="D22" s="196">
        <v>0</v>
      </c>
      <c r="E22" s="196">
        <v>0</v>
      </c>
      <c r="F22" s="196">
        <v>30.52</v>
      </c>
      <c r="G22" s="196">
        <v>0</v>
      </c>
      <c r="H22" s="196">
        <v>0</v>
      </c>
      <c r="I22" s="196">
        <v>39.950000000000003</v>
      </c>
      <c r="J22" s="196">
        <v>0</v>
      </c>
      <c r="K22" s="196">
        <v>119.77</v>
      </c>
      <c r="L22" s="196">
        <v>7.5</v>
      </c>
      <c r="M22" s="196">
        <v>2.27</v>
      </c>
      <c r="N22" s="196">
        <v>1.84</v>
      </c>
      <c r="O22" s="196">
        <v>2.6</v>
      </c>
      <c r="P22" s="196">
        <v>0.96</v>
      </c>
      <c r="Q22" s="196">
        <v>9.58</v>
      </c>
      <c r="R22" s="196">
        <v>13.8</v>
      </c>
      <c r="S22" s="196">
        <v>11.59</v>
      </c>
      <c r="T22" s="196">
        <v>0</v>
      </c>
      <c r="U22" s="196">
        <v>1.84</v>
      </c>
      <c r="V22" s="196">
        <v>6.2</v>
      </c>
      <c r="W22" s="196">
        <v>15.04</v>
      </c>
      <c r="X22" s="196">
        <v>14.26</v>
      </c>
      <c r="Y22" s="196">
        <v>0</v>
      </c>
      <c r="Z22" s="196">
        <v>64.36</v>
      </c>
      <c r="AA22" s="196">
        <v>19.21</v>
      </c>
      <c r="AB22" s="196">
        <v>0</v>
      </c>
      <c r="AC22" s="196">
        <v>4.99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381.32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18.91</v>
      </c>
      <c r="D23" s="196">
        <v>0</v>
      </c>
      <c r="E23" s="196">
        <v>0</v>
      </c>
      <c r="F23" s="196">
        <v>30.52</v>
      </c>
      <c r="G23" s="196">
        <v>0</v>
      </c>
      <c r="H23" s="196">
        <v>0</v>
      </c>
      <c r="I23" s="196">
        <v>39.950000000000003</v>
      </c>
      <c r="J23" s="196">
        <v>0</v>
      </c>
      <c r="K23" s="196">
        <v>119.77</v>
      </c>
      <c r="L23" s="196">
        <v>7.5</v>
      </c>
      <c r="M23" s="196">
        <v>2.27</v>
      </c>
      <c r="N23" s="196">
        <v>1.84</v>
      </c>
      <c r="O23" s="196">
        <v>2.6</v>
      </c>
      <c r="P23" s="196">
        <v>0.96</v>
      </c>
      <c r="Q23" s="196">
        <v>9.58</v>
      </c>
      <c r="R23" s="196">
        <v>13.8</v>
      </c>
      <c r="S23" s="196">
        <v>11.59</v>
      </c>
      <c r="T23" s="196">
        <v>0</v>
      </c>
      <c r="U23" s="196">
        <v>1.84</v>
      </c>
      <c r="V23" s="196">
        <v>6.2</v>
      </c>
      <c r="W23" s="196">
        <v>15.04</v>
      </c>
      <c r="X23" s="196">
        <v>3.22</v>
      </c>
      <c r="Y23" s="196">
        <v>0</v>
      </c>
      <c r="Z23" s="196">
        <v>45.07</v>
      </c>
      <c r="AA23" s="196">
        <v>19.21</v>
      </c>
      <c r="AB23" s="196">
        <v>0</v>
      </c>
      <c r="AC23" s="196">
        <v>4.99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381.32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18.91</v>
      </c>
      <c r="D24" s="196">
        <v>0</v>
      </c>
      <c r="E24" s="196">
        <v>0</v>
      </c>
      <c r="F24" s="196">
        <v>30.52</v>
      </c>
      <c r="G24" s="196">
        <v>0</v>
      </c>
      <c r="H24" s="196">
        <v>0</v>
      </c>
      <c r="I24" s="196">
        <v>39.950000000000003</v>
      </c>
      <c r="J24" s="196">
        <v>0</v>
      </c>
      <c r="K24" s="196">
        <v>119.77</v>
      </c>
      <c r="L24" s="196">
        <v>7.5</v>
      </c>
      <c r="M24" s="196">
        <v>2.27</v>
      </c>
      <c r="N24" s="196">
        <v>1.84</v>
      </c>
      <c r="O24" s="196">
        <v>2.6</v>
      </c>
      <c r="P24" s="196">
        <v>0.96</v>
      </c>
      <c r="Q24" s="196">
        <v>9.58</v>
      </c>
      <c r="R24" s="196">
        <v>13.8</v>
      </c>
      <c r="S24" s="196">
        <v>11.59</v>
      </c>
      <c r="T24" s="196">
        <v>0</v>
      </c>
      <c r="U24" s="196">
        <v>1.84</v>
      </c>
      <c r="V24" s="196">
        <v>6.2</v>
      </c>
      <c r="W24" s="196">
        <v>15.04</v>
      </c>
      <c r="X24" s="196">
        <v>1.53</v>
      </c>
      <c r="Y24" s="196">
        <v>0</v>
      </c>
      <c r="Z24" s="196">
        <v>35.42</v>
      </c>
      <c r="AA24" s="196">
        <v>19.21</v>
      </c>
      <c r="AB24" s="196">
        <v>0</v>
      </c>
      <c r="AC24" s="196">
        <v>4.99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381.32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18.91</v>
      </c>
      <c r="D25" s="196">
        <v>0</v>
      </c>
      <c r="E25" s="196">
        <v>0</v>
      </c>
      <c r="F25" s="196">
        <v>30.52</v>
      </c>
      <c r="G25" s="196">
        <v>0</v>
      </c>
      <c r="H25" s="196">
        <v>0</v>
      </c>
      <c r="I25" s="196">
        <v>39.950000000000003</v>
      </c>
      <c r="J25" s="196">
        <v>0</v>
      </c>
      <c r="K25" s="196">
        <v>119.77</v>
      </c>
      <c r="L25" s="196">
        <v>7.5</v>
      </c>
      <c r="M25" s="196">
        <v>2.27</v>
      </c>
      <c r="N25" s="196">
        <v>1.84</v>
      </c>
      <c r="O25" s="196">
        <v>2.6</v>
      </c>
      <c r="P25" s="196">
        <v>0.96</v>
      </c>
      <c r="Q25" s="196">
        <v>9.58</v>
      </c>
      <c r="R25" s="196">
        <v>13.8</v>
      </c>
      <c r="S25" s="196">
        <v>11.59</v>
      </c>
      <c r="T25" s="196">
        <v>0</v>
      </c>
      <c r="U25" s="196">
        <v>1.84</v>
      </c>
      <c r="V25" s="196">
        <v>6.2</v>
      </c>
      <c r="W25" s="196">
        <v>15.04</v>
      </c>
      <c r="X25" s="196">
        <v>1.53</v>
      </c>
      <c r="Y25" s="196">
        <v>0</v>
      </c>
      <c r="Z25" s="196">
        <v>35.42</v>
      </c>
      <c r="AA25" s="196">
        <v>19.21</v>
      </c>
      <c r="AB25" s="196">
        <v>0</v>
      </c>
      <c r="AC25" s="196">
        <v>4.99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381.32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18.91</v>
      </c>
      <c r="D26" s="196">
        <v>0</v>
      </c>
      <c r="E26" s="196">
        <v>0</v>
      </c>
      <c r="F26" s="196">
        <v>30.52</v>
      </c>
      <c r="G26" s="196">
        <v>0</v>
      </c>
      <c r="H26" s="196">
        <v>0</v>
      </c>
      <c r="I26" s="196">
        <v>39.950000000000003</v>
      </c>
      <c r="J26" s="196">
        <v>0</v>
      </c>
      <c r="K26" s="196">
        <v>119.77</v>
      </c>
      <c r="L26" s="196">
        <v>7.5</v>
      </c>
      <c r="M26" s="196">
        <v>2.27</v>
      </c>
      <c r="N26" s="196">
        <v>1.84</v>
      </c>
      <c r="O26" s="196">
        <v>2.6</v>
      </c>
      <c r="P26" s="196">
        <v>0.96</v>
      </c>
      <c r="Q26" s="196">
        <v>9.58</v>
      </c>
      <c r="R26" s="196">
        <v>13.8</v>
      </c>
      <c r="S26" s="196">
        <v>11.59</v>
      </c>
      <c r="T26" s="196">
        <v>0</v>
      </c>
      <c r="U26" s="196">
        <v>1.84</v>
      </c>
      <c r="V26" s="196">
        <v>6.2</v>
      </c>
      <c r="W26" s="196">
        <v>15.04</v>
      </c>
      <c r="X26" s="196">
        <v>1.53</v>
      </c>
      <c r="Y26" s="196">
        <v>0</v>
      </c>
      <c r="Z26" s="196">
        <v>35.42</v>
      </c>
      <c r="AA26" s="196">
        <v>19.21</v>
      </c>
      <c r="AB26" s="196">
        <v>0</v>
      </c>
      <c r="AC26" s="196">
        <v>4.99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381.32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18.91</v>
      </c>
      <c r="D27" s="196">
        <v>0</v>
      </c>
      <c r="E27" s="196">
        <v>0</v>
      </c>
      <c r="F27" s="196">
        <v>30.52</v>
      </c>
      <c r="G27" s="196">
        <v>0</v>
      </c>
      <c r="H27" s="196">
        <v>0</v>
      </c>
      <c r="I27" s="196">
        <v>39.950000000000003</v>
      </c>
      <c r="J27" s="196">
        <v>0</v>
      </c>
      <c r="K27" s="196">
        <v>119.77</v>
      </c>
      <c r="L27" s="196">
        <v>7.5</v>
      </c>
      <c r="M27" s="196">
        <v>2.27</v>
      </c>
      <c r="N27" s="196">
        <v>1.84</v>
      </c>
      <c r="O27" s="196">
        <v>2.6</v>
      </c>
      <c r="P27" s="196">
        <v>0.96</v>
      </c>
      <c r="Q27" s="196">
        <v>9.58</v>
      </c>
      <c r="R27" s="196">
        <v>13.8</v>
      </c>
      <c r="S27" s="196">
        <v>11.59</v>
      </c>
      <c r="T27" s="196">
        <v>0</v>
      </c>
      <c r="U27" s="196">
        <v>1.84</v>
      </c>
      <c r="V27" s="196">
        <v>6.2</v>
      </c>
      <c r="W27" s="196">
        <v>0.7</v>
      </c>
      <c r="X27" s="196">
        <v>1.54</v>
      </c>
      <c r="Y27" s="196">
        <v>0</v>
      </c>
      <c r="Z27" s="196">
        <v>4.34</v>
      </c>
      <c r="AA27" s="196">
        <v>1.19</v>
      </c>
      <c r="AB27" s="196">
        <v>0</v>
      </c>
      <c r="AC27" s="196">
        <v>4.99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15.59</v>
      </c>
      <c r="AL27" s="196">
        <v>0</v>
      </c>
      <c r="AM27" s="196">
        <v>0</v>
      </c>
      <c r="AN27" s="196">
        <v>0</v>
      </c>
      <c r="AO27" s="196">
        <v>381.32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18.91</v>
      </c>
      <c r="D28" s="196">
        <v>0</v>
      </c>
      <c r="E28" s="196">
        <v>0</v>
      </c>
      <c r="F28" s="196">
        <v>30.52</v>
      </c>
      <c r="G28" s="196">
        <v>0</v>
      </c>
      <c r="H28" s="196">
        <v>0</v>
      </c>
      <c r="I28" s="196">
        <v>39.950000000000003</v>
      </c>
      <c r="J28" s="196">
        <v>0</v>
      </c>
      <c r="K28" s="196">
        <v>119.77</v>
      </c>
      <c r="L28" s="196">
        <v>7.5</v>
      </c>
      <c r="M28" s="196">
        <v>2.27</v>
      </c>
      <c r="N28" s="196">
        <v>1.84</v>
      </c>
      <c r="O28" s="196">
        <v>2.6</v>
      </c>
      <c r="P28" s="196">
        <v>0.96</v>
      </c>
      <c r="Q28" s="196">
        <v>9.58</v>
      </c>
      <c r="R28" s="196">
        <v>13.8</v>
      </c>
      <c r="S28" s="196">
        <v>11.59</v>
      </c>
      <c r="T28" s="196">
        <v>0</v>
      </c>
      <c r="U28" s="196">
        <v>1.84</v>
      </c>
      <c r="V28" s="196">
        <v>6.2</v>
      </c>
      <c r="W28" s="196">
        <v>0.7</v>
      </c>
      <c r="X28" s="196">
        <v>1.54</v>
      </c>
      <c r="Y28" s="196">
        <v>0</v>
      </c>
      <c r="Z28" s="196">
        <v>4.34</v>
      </c>
      <c r="AA28" s="196">
        <v>1.19</v>
      </c>
      <c r="AB28" s="196">
        <v>0</v>
      </c>
      <c r="AC28" s="196">
        <v>4.99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15.59</v>
      </c>
      <c r="AL28" s="196">
        <v>0</v>
      </c>
      <c r="AM28" s="196">
        <v>0</v>
      </c>
      <c r="AN28" s="196">
        <v>0</v>
      </c>
      <c r="AO28" s="196">
        <v>381.32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18.68</v>
      </c>
      <c r="D29" s="196">
        <v>0</v>
      </c>
      <c r="E29" s="196">
        <v>0</v>
      </c>
      <c r="F29" s="196">
        <v>30.52</v>
      </c>
      <c r="G29" s="196">
        <v>0</v>
      </c>
      <c r="H29" s="196">
        <v>0</v>
      </c>
      <c r="I29" s="196">
        <v>39.950000000000003</v>
      </c>
      <c r="J29" s="196">
        <v>0</v>
      </c>
      <c r="K29" s="196">
        <v>119.77</v>
      </c>
      <c r="L29" s="196">
        <v>7.5</v>
      </c>
      <c r="M29" s="196">
        <v>2.27</v>
      </c>
      <c r="N29" s="196">
        <v>1.84</v>
      </c>
      <c r="O29" s="196">
        <v>2.6</v>
      </c>
      <c r="P29" s="196">
        <v>0.96</v>
      </c>
      <c r="Q29" s="196">
        <v>9.58</v>
      </c>
      <c r="R29" s="196">
        <v>13.8</v>
      </c>
      <c r="S29" s="196">
        <v>11.59</v>
      </c>
      <c r="T29" s="196">
        <v>0</v>
      </c>
      <c r="U29" s="196">
        <v>1.84</v>
      </c>
      <c r="V29" s="196">
        <v>6.21</v>
      </c>
      <c r="W29" s="196">
        <v>0.71</v>
      </c>
      <c r="X29" s="196">
        <v>1.53</v>
      </c>
      <c r="Y29" s="196">
        <v>0</v>
      </c>
      <c r="Z29" s="196">
        <v>4.34</v>
      </c>
      <c r="AA29" s="196">
        <v>1.19</v>
      </c>
      <c r="AB29" s="196">
        <v>0</v>
      </c>
      <c r="AC29" s="196">
        <v>4.99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15.59</v>
      </c>
      <c r="AL29" s="196">
        <v>0</v>
      </c>
      <c r="AM29" s="196">
        <v>0</v>
      </c>
      <c r="AN29" s="196">
        <v>0</v>
      </c>
      <c r="AO29" s="196">
        <v>381.32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18.68</v>
      </c>
      <c r="D30" s="196">
        <v>0</v>
      </c>
      <c r="E30" s="196">
        <v>0</v>
      </c>
      <c r="F30" s="196">
        <v>30.52</v>
      </c>
      <c r="G30" s="196">
        <v>0</v>
      </c>
      <c r="H30" s="196">
        <v>0</v>
      </c>
      <c r="I30" s="196">
        <v>39.950000000000003</v>
      </c>
      <c r="J30" s="196">
        <v>0</v>
      </c>
      <c r="K30" s="196">
        <v>91.8</v>
      </c>
      <c r="L30" s="196">
        <v>7.5</v>
      </c>
      <c r="M30" s="196">
        <v>2.27</v>
      </c>
      <c r="N30" s="196">
        <v>1.84</v>
      </c>
      <c r="O30" s="196">
        <v>2.6</v>
      </c>
      <c r="P30" s="196">
        <v>0.96</v>
      </c>
      <c r="Q30" s="196">
        <v>9.58</v>
      </c>
      <c r="R30" s="196">
        <v>13.8</v>
      </c>
      <c r="S30" s="196">
        <v>11.59</v>
      </c>
      <c r="T30" s="196">
        <v>0</v>
      </c>
      <c r="U30" s="196">
        <v>1.84</v>
      </c>
      <c r="V30" s="196">
        <v>1.2</v>
      </c>
      <c r="W30" s="196">
        <v>0.71</v>
      </c>
      <c r="X30" s="196">
        <v>1.53</v>
      </c>
      <c r="Y30" s="196">
        <v>0</v>
      </c>
      <c r="Z30" s="196">
        <v>4.34</v>
      </c>
      <c r="AA30" s="196">
        <v>1.19</v>
      </c>
      <c r="AB30" s="196">
        <v>0</v>
      </c>
      <c r="AC30" s="196">
        <v>4.99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15.59</v>
      </c>
      <c r="AL30" s="196">
        <v>0</v>
      </c>
      <c r="AM30" s="196">
        <v>0</v>
      </c>
      <c r="AN30" s="196">
        <v>0</v>
      </c>
      <c r="AO30" s="196">
        <v>381.32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18.68</v>
      </c>
      <c r="D31" s="196">
        <v>0</v>
      </c>
      <c r="E31" s="196">
        <v>0</v>
      </c>
      <c r="F31" s="196">
        <v>30.52</v>
      </c>
      <c r="G31" s="196">
        <v>0</v>
      </c>
      <c r="H31" s="196">
        <v>0</v>
      </c>
      <c r="I31" s="196">
        <v>39.950000000000003</v>
      </c>
      <c r="J31" s="196">
        <v>0</v>
      </c>
      <c r="K31" s="196">
        <v>46.47</v>
      </c>
      <c r="L31" s="196">
        <v>7.5</v>
      </c>
      <c r="M31" s="196">
        <v>2.27</v>
      </c>
      <c r="N31" s="196">
        <v>1.84</v>
      </c>
      <c r="O31" s="196">
        <v>2.6</v>
      </c>
      <c r="P31" s="196">
        <v>0.96</v>
      </c>
      <c r="Q31" s="196">
        <v>9.58</v>
      </c>
      <c r="R31" s="196">
        <v>13.8</v>
      </c>
      <c r="S31" s="196">
        <v>11.59</v>
      </c>
      <c r="T31" s="196">
        <v>0</v>
      </c>
      <c r="U31" s="196">
        <v>1.84</v>
      </c>
      <c r="V31" s="196">
        <v>0.32</v>
      </c>
      <c r="W31" s="196">
        <v>0.7</v>
      </c>
      <c r="X31" s="196">
        <v>1.53</v>
      </c>
      <c r="Y31" s="196">
        <v>0</v>
      </c>
      <c r="Z31" s="196">
        <v>4.34</v>
      </c>
      <c r="AA31" s="196">
        <v>1.19</v>
      </c>
      <c r="AB31" s="196">
        <v>0</v>
      </c>
      <c r="AC31" s="196">
        <v>4.99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15.59</v>
      </c>
      <c r="AL31" s="196">
        <v>0</v>
      </c>
      <c r="AM31" s="196">
        <v>0</v>
      </c>
      <c r="AN31" s="196">
        <v>0</v>
      </c>
      <c r="AO31" s="196">
        <v>381.32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18.68</v>
      </c>
      <c r="D32" s="196">
        <v>0</v>
      </c>
      <c r="E32" s="196">
        <v>0</v>
      </c>
      <c r="F32" s="196">
        <v>30.52</v>
      </c>
      <c r="G32" s="196">
        <v>0</v>
      </c>
      <c r="H32" s="196">
        <v>0</v>
      </c>
      <c r="I32" s="196">
        <v>39.950000000000003</v>
      </c>
      <c r="J32" s="196">
        <v>0</v>
      </c>
      <c r="K32" s="196">
        <v>23.32</v>
      </c>
      <c r="L32" s="196">
        <v>7.5</v>
      </c>
      <c r="M32" s="196">
        <v>2.27</v>
      </c>
      <c r="N32" s="196">
        <v>1.84</v>
      </c>
      <c r="O32" s="196">
        <v>2.6</v>
      </c>
      <c r="P32" s="196">
        <v>0.96</v>
      </c>
      <c r="Q32" s="196">
        <v>9.58</v>
      </c>
      <c r="R32" s="196">
        <v>13.8</v>
      </c>
      <c r="S32" s="196">
        <v>11.59</v>
      </c>
      <c r="T32" s="196">
        <v>0</v>
      </c>
      <c r="U32" s="196">
        <v>1.84</v>
      </c>
      <c r="V32" s="196">
        <v>0.32</v>
      </c>
      <c r="W32" s="196">
        <v>0.7</v>
      </c>
      <c r="X32" s="196">
        <v>1.53</v>
      </c>
      <c r="Y32" s="196">
        <v>0</v>
      </c>
      <c r="Z32" s="196">
        <v>4.34</v>
      </c>
      <c r="AA32" s="196">
        <v>1.2</v>
      </c>
      <c r="AB32" s="196">
        <v>0</v>
      </c>
      <c r="AC32" s="196">
        <v>4.99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15.59</v>
      </c>
      <c r="AL32" s="196">
        <v>0</v>
      </c>
      <c r="AM32" s="196">
        <v>0</v>
      </c>
      <c r="AN32" s="196">
        <v>0</v>
      </c>
      <c r="AO32" s="196">
        <v>381.32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18.68</v>
      </c>
      <c r="D33" s="196">
        <v>0</v>
      </c>
      <c r="E33" s="196">
        <v>0</v>
      </c>
      <c r="F33" s="196">
        <v>30.52</v>
      </c>
      <c r="G33" s="196">
        <v>0</v>
      </c>
      <c r="H33" s="196">
        <v>0</v>
      </c>
      <c r="I33" s="196">
        <v>39.950000000000003</v>
      </c>
      <c r="J33" s="196">
        <v>0</v>
      </c>
      <c r="K33" s="196">
        <v>9.0399999999999991</v>
      </c>
      <c r="L33" s="196">
        <v>7.5</v>
      </c>
      <c r="M33" s="196">
        <v>2.27</v>
      </c>
      <c r="N33" s="196">
        <v>1.84</v>
      </c>
      <c r="O33" s="196">
        <v>2.6</v>
      </c>
      <c r="P33" s="196">
        <v>0.96</v>
      </c>
      <c r="Q33" s="196">
        <v>9.58</v>
      </c>
      <c r="R33" s="196">
        <v>13.8</v>
      </c>
      <c r="S33" s="196">
        <v>11.59</v>
      </c>
      <c r="T33" s="196">
        <v>0</v>
      </c>
      <c r="U33" s="196">
        <v>3.54</v>
      </c>
      <c r="V33" s="196">
        <v>0.32</v>
      </c>
      <c r="W33" s="196">
        <v>0.71</v>
      </c>
      <c r="X33" s="196">
        <v>1.53</v>
      </c>
      <c r="Y33" s="196">
        <v>0</v>
      </c>
      <c r="Z33" s="196">
        <v>2.93</v>
      </c>
      <c r="AA33" s="196">
        <v>0.83</v>
      </c>
      <c r="AB33" s="196">
        <v>0</v>
      </c>
      <c r="AC33" s="196">
        <v>4.99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15.59</v>
      </c>
      <c r="AL33" s="196">
        <v>0</v>
      </c>
      <c r="AM33" s="196">
        <v>0</v>
      </c>
      <c r="AN33" s="196">
        <v>0</v>
      </c>
      <c r="AO33" s="196">
        <v>381.32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18.68</v>
      </c>
      <c r="D34" s="196">
        <v>0</v>
      </c>
      <c r="E34" s="196">
        <v>0</v>
      </c>
      <c r="F34" s="196">
        <v>30.52</v>
      </c>
      <c r="G34" s="196">
        <v>0</v>
      </c>
      <c r="H34" s="196">
        <v>0</v>
      </c>
      <c r="I34" s="196">
        <v>39.950000000000003</v>
      </c>
      <c r="J34" s="196">
        <v>0</v>
      </c>
      <c r="K34" s="196">
        <v>9.0399999999999991</v>
      </c>
      <c r="L34" s="196">
        <v>7.5</v>
      </c>
      <c r="M34" s="196">
        <v>2.27</v>
      </c>
      <c r="N34" s="196">
        <v>1.84</v>
      </c>
      <c r="O34" s="196">
        <v>2.6</v>
      </c>
      <c r="P34" s="196">
        <v>0.96</v>
      </c>
      <c r="Q34" s="196">
        <v>9.58</v>
      </c>
      <c r="R34" s="196">
        <v>13.8</v>
      </c>
      <c r="S34" s="196">
        <v>11.59</v>
      </c>
      <c r="T34" s="196">
        <v>0</v>
      </c>
      <c r="U34" s="196">
        <v>2.4300000000000002</v>
      </c>
      <c r="V34" s="196">
        <v>0.32</v>
      </c>
      <c r="W34" s="196">
        <v>0.71</v>
      </c>
      <c r="X34" s="196">
        <v>1.53</v>
      </c>
      <c r="Y34" s="196">
        <v>0</v>
      </c>
      <c r="Z34" s="196">
        <v>2.93</v>
      </c>
      <c r="AA34" s="196">
        <v>0.83</v>
      </c>
      <c r="AB34" s="196">
        <v>0</v>
      </c>
      <c r="AC34" s="196">
        <v>4.99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15.59</v>
      </c>
      <c r="AL34" s="196">
        <v>0</v>
      </c>
      <c r="AM34" s="196">
        <v>0</v>
      </c>
      <c r="AN34" s="196">
        <v>0</v>
      </c>
      <c r="AO34" s="196">
        <v>381.32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18.45</v>
      </c>
      <c r="D35" s="196">
        <v>0</v>
      </c>
      <c r="E35" s="196">
        <v>0</v>
      </c>
      <c r="F35" s="196">
        <v>30.52</v>
      </c>
      <c r="G35" s="196">
        <v>0</v>
      </c>
      <c r="H35" s="196">
        <v>0</v>
      </c>
      <c r="I35" s="196">
        <v>39.47</v>
      </c>
      <c r="J35" s="196">
        <v>0</v>
      </c>
      <c r="K35" s="196">
        <v>9.0399999999999991</v>
      </c>
      <c r="L35" s="196">
        <v>7.5</v>
      </c>
      <c r="M35" s="196">
        <v>2.27</v>
      </c>
      <c r="N35" s="196">
        <v>1.84</v>
      </c>
      <c r="O35" s="196">
        <v>2.6</v>
      </c>
      <c r="P35" s="196">
        <v>0.96</v>
      </c>
      <c r="Q35" s="196">
        <v>9.58</v>
      </c>
      <c r="R35" s="196">
        <v>13.8</v>
      </c>
      <c r="S35" s="196">
        <v>11.59</v>
      </c>
      <c r="T35" s="196">
        <v>0</v>
      </c>
      <c r="U35" s="196">
        <v>2.12</v>
      </c>
      <c r="V35" s="196">
        <v>0.32</v>
      </c>
      <c r="W35" s="196">
        <v>0.71</v>
      </c>
      <c r="X35" s="196">
        <v>1.53</v>
      </c>
      <c r="Y35" s="196">
        <v>0</v>
      </c>
      <c r="Z35" s="196">
        <v>4.34</v>
      </c>
      <c r="AA35" s="196">
        <v>1.19</v>
      </c>
      <c r="AB35" s="196">
        <v>0</v>
      </c>
      <c r="AC35" s="196">
        <v>4.99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15.59</v>
      </c>
      <c r="AL35" s="196">
        <v>0</v>
      </c>
      <c r="AM35" s="196">
        <v>0</v>
      </c>
      <c r="AN35" s="196">
        <v>0</v>
      </c>
      <c r="AO35" s="196">
        <v>381.32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18.45</v>
      </c>
      <c r="D36" s="196">
        <v>0</v>
      </c>
      <c r="E36" s="196">
        <v>0</v>
      </c>
      <c r="F36" s="196">
        <v>30.52</v>
      </c>
      <c r="G36" s="196">
        <v>0</v>
      </c>
      <c r="H36" s="196">
        <v>0</v>
      </c>
      <c r="I36" s="196">
        <v>39.47</v>
      </c>
      <c r="J36" s="196">
        <v>0</v>
      </c>
      <c r="K36" s="196">
        <v>9.0399999999999991</v>
      </c>
      <c r="L36" s="196">
        <v>7.5</v>
      </c>
      <c r="M36" s="196">
        <v>2.27</v>
      </c>
      <c r="N36" s="196">
        <v>1.84</v>
      </c>
      <c r="O36" s="196">
        <v>2.6</v>
      </c>
      <c r="P36" s="196">
        <v>0.96</v>
      </c>
      <c r="Q36" s="196">
        <v>9.58</v>
      </c>
      <c r="R36" s="196">
        <v>13.8</v>
      </c>
      <c r="S36" s="196">
        <v>11.59</v>
      </c>
      <c r="T36" s="196">
        <v>0</v>
      </c>
      <c r="U36" s="196">
        <v>2.16</v>
      </c>
      <c r="V36" s="196">
        <v>0.32</v>
      </c>
      <c r="W36" s="196">
        <v>0.7</v>
      </c>
      <c r="X36" s="196">
        <v>1.53</v>
      </c>
      <c r="Y36" s="196">
        <v>0</v>
      </c>
      <c r="Z36" s="196">
        <v>4.34</v>
      </c>
      <c r="AA36" s="196">
        <v>1.19</v>
      </c>
      <c r="AB36" s="196">
        <v>0</v>
      </c>
      <c r="AC36" s="196">
        <v>4.99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15.59</v>
      </c>
      <c r="AL36" s="196">
        <v>0</v>
      </c>
      <c r="AM36" s="196">
        <v>0</v>
      </c>
      <c r="AN36" s="196">
        <v>0</v>
      </c>
      <c r="AO36" s="196">
        <v>381.32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18.45</v>
      </c>
      <c r="D37" s="196">
        <v>0</v>
      </c>
      <c r="E37" s="196">
        <v>0</v>
      </c>
      <c r="F37" s="196">
        <v>30.52</v>
      </c>
      <c r="G37" s="196">
        <v>0</v>
      </c>
      <c r="H37" s="196">
        <v>0</v>
      </c>
      <c r="I37" s="196">
        <v>39.47</v>
      </c>
      <c r="J37" s="196">
        <v>0</v>
      </c>
      <c r="K37" s="196">
        <v>9.0399999999999991</v>
      </c>
      <c r="L37" s="196">
        <v>7.5</v>
      </c>
      <c r="M37" s="196">
        <v>2.27</v>
      </c>
      <c r="N37" s="196">
        <v>1.84</v>
      </c>
      <c r="O37" s="196">
        <v>2.6</v>
      </c>
      <c r="P37" s="196">
        <v>0.96</v>
      </c>
      <c r="Q37" s="196">
        <v>9.58</v>
      </c>
      <c r="R37" s="196">
        <v>13.8</v>
      </c>
      <c r="S37" s="196">
        <v>11.59</v>
      </c>
      <c r="T37" s="196">
        <v>0</v>
      </c>
      <c r="U37" s="196">
        <v>2.1800000000000002</v>
      </c>
      <c r="V37" s="196">
        <v>0.32</v>
      </c>
      <c r="W37" s="196">
        <v>0.7</v>
      </c>
      <c r="X37" s="196">
        <v>1.53</v>
      </c>
      <c r="Y37" s="196">
        <v>0</v>
      </c>
      <c r="Z37" s="196">
        <v>4.34</v>
      </c>
      <c r="AA37" s="196">
        <v>1.19</v>
      </c>
      <c r="AB37" s="196">
        <v>0</v>
      </c>
      <c r="AC37" s="196">
        <v>4.99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15.59</v>
      </c>
      <c r="AL37" s="196">
        <v>0</v>
      </c>
      <c r="AM37" s="196">
        <v>0</v>
      </c>
      <c r="AN37" s="196">
        <v>0</v>
      </c>
      <c r="AO37" s="196">
        <v>381.32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18.45</v>
      </c>
      <c r="D38" s="196">
        <v>0</v>
      </c>
      <c r="E38" s="196">
        <v>0</v>
      </c>
      <c r="F38" s="196">
        <v>30.52</v>
      </c>
      <c r="G38" s="196">
        <v>0</v>
      </c>
      <c r="H38" s="196">
        <v>0</v>
      </c>
      <c r="I38" s="196">
        <v>39.47</v>
      </c>
      <c r="J38" s="196">
        <v>0</v>
      </c>
      <c r="K38" s="196">
        <v>9.0399999999999991</v>
      </c>
      <c r="L38" s="196">
        <v>7.5</v>
      </c>
      <c r="M38" s="196">
        <v>2.27</v>
      </c>
      <c r="N38" s="196">
        <v>1.84</v>
      </c>
      <c r="O38" s="196">
        <v>2.6</v>
      </c>
      <c r="P38" s="196">
        <v>0.96</v>
      </c>
      <c r="Q38" s="196">
        <v>9.58</v>
      </c>
      <c r="R38" s="196">
        <v>13.8</v>
      </c>
      <c r="S38" s="196">
        <v>11.59</v>
      </c>
      <c r="T38" s="196">
        <v>0</v>
      </c>
      <c r="U38" s="196">
        <v>2.2200000000000002</v>
      </c>
      <c r="V38" s="196">
        <v>0.32</v>
      </c>
      <c r="W38" s="196">
        <v>0.7</v>
      </c>
      <c r="X38" s="196">
        <v>1.53</v>
      </c>
      <c r="Y38" s="196">
        <v>0</v>
      </c>
      <c r="Z38" s="196">
        <v>4.34</v>
      </c>
      <c r="AA38" s="196">
        <v>1.19</v>
      </c>
      <c r="AB38" s="196">
        <v>0</v>
      </c>
      <c r="AC38" s="196">
        <v>4.99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15.59</v>
      </c>
      <c r="AL38" s="196">
        <v>0</v>
      </c>
      <c r="AM38" s="196">
        <v>0</v>
      </c>
      <c r="AN38" s="196">
        <v>0</v>
      </c>
      <c r="AO38" s="196">
        <v>381.32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18.45</v>
      </c>
      <c r="D39" s="196">
        <v>0</v>
      </c>
      <c r="E39" s="196">
        <v>0</v>
      </c>
      <c r="F39" s="196">
        <v>30.52</v>
      </c>
      <c r="G39" s="196">
        <v>0</v>
      </c>
      <c r="H39" s="196">
        <v>0</v>
      </c>
      <c r="I39" s="196">
        <v>39.47</v>
      </c>
      <c r="J39" s="196">
        <v>0</v>
      </c>
      <c r="K39" s="196">
        <v>9.0399999999999991</v>
      </c>
      <c r="L39" s="196">
        <v>7.5</v>
      </c>
      <c r="M39" s="196">
        <v>2.27</v>
      </c>
      <c r="N39" s="196">
        <v>1.84</v>
      </c>
      <c r="O39" s="196">
        <v>2.6</v>
      </c>
      <c r="P39" s="196">
        <v>0.96</v>
      </c>
      <c r="Q39" s="196">
        <v>9.58</v>
      </c>
      <c r="R39" s="196">
        <v>13.8</v>
      </c>
      <c r="S39" s="196">
        <v>11.59</v>
      </c>
      <c r="T39" s="196">
        <v>0</v>
      </c>
      <c r="U39" s="196">
        <v>2.2400000000000002</v>
      </c>
      <c r="V39" s="196">
        <v>0.32</v>
      </c>
      <c r="W39" s="196">
        <v>0.7</v>
      </c>
      <c r="X39" s="196">
        <v>1.53</v>
      </c>
      <c r="Y39" s="196">
        <v>0</v>
      </c>
      <c r="Z39" s="196">
        <v>4.34</v>
      </c>
      <c r="AA39" s="196">
        <v>1.19</v>
      </c>
      <c r="AB39" s="196">
        <v>0</v>
      </c>
      <c r="AC39" s="196">
        <v>2.99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15.59</v>
      </c>
      <c r="AL39" s="196">
        <v>0</v>
      </c>
      <c r="AM39" s="196">
        <v>0</v>
      </c>
      <c r="AN39" s="196">
        <v>0</v>
      </c>
      <c r="AO39" s="196">
        <v>381.32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18.45</v>
      </c>
      <c r="D40" s="196">
        <v>0</v>
      </c>
      <c r="E40" s="196">
        <v>0</v>
      </c>
      <c r="F40" s="196">
        <v>30.52</v>
      </c>
      <c r="G40" s="196">
        <v>0</v>
      </c>
      <c r="H40" s="196">
        <v>0</v>
      </c>
      <c r="I40" s="196">
        <v>39.47</v>
      </c>
      <c r="J40" s="196">
        <v>0</v>
      </c>
      <c r="K40" s="196">
        <v>11.75</v>
      </c>
      <c r="L40" s="196">
        <v>7.5</v>
      </c>
      <c r="M40" s="196">
        <v>2.27</v>
      </c>
      <c r="N40" s="196">
        <v>1.84</v>
      </c>
      <c r="O40" s="196">
        <v>2.6</v>
      </c>
      <c r="P40" s="196">
        <v>0.96</v>
      </c>
      <c r="Q40" s="196">
        <v>9.58</v>
      </c>
      <c r="R40" s="196">
        <v>13.8</v>
      </c>
      <c r="S40" s="196">
        <v>11.59</v>
      </c>
      <c r="T40" s="196">
        <v>0</v>
      </c>
      <c r="U40" s="196">
        <v>2.27</v>
      </c>
      <c r="V40" s="196">
        <v>0.32</v>
      </c>
      <c r="W40" s="196">
        <v>0.7</v>
      </c>
      <c r="X40" s="196">
        <v>1.53</v>
      </c>
      <c r="Y40" s="196">
        <v>0</v>
      </c>
      <c r="Z40" s="196">
        <v>4.34</v>
      </c>
      <c r="AA40" s="196">
        <v>1.19</v>
      </c>
      <c r="AB40" s="196">
        <v>0</v>
      </c>
      <c r="AC40" s="196">
        <v>2.99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15.59</v>
      </c>
      <c r="AL40" s="196">
        <v>0</v>
      </c>
      <c r="AM40" s="196">
        <v>0</v>
      </c>
      <c r="AN40" s="196">
        <v>0</v>
      </c>
      <c r="AO40" s="196">
        <v>381.32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18.45</v>
      </c>
      <c r="D41" s="196">
        <v>0</v>
      </c>
      <c r="E41" s="196">
        <v>0</v>
      </c>
      <c r="F41" s="196">
        <v>30.52</v>
      </c>
      <c r="G41" s="196">
        <v>0</v>
      </c>
      <c r="H41" s="196">
        <v>0</v>
      </c>
      <c r="I41" s="196">
        <v>39.47</v>
      </c>
      <c r="J41" s="196">
        <v>0</v>
      </c>
      <c r="K41" s="196">
        <v>9.0399999999999991</v>
      </c>
      <c r="L41" s="196">
        <v>7.5</v>
      </c>
      <c r="M41" s="196">
        <v>2.27</v>
      </c>
      <c r="N41" s="196">
        <v>1.84</v>
      </c>
      <c r="O41" s="196">
        <v>2.6</v>
      </c>
      <c r="P41" s="196">
        <v>0.96</v>
      </c>
      <c r="Q41" s="196">
        <v>9.58</v>
      </c>
      <c r="R41" s="196">
        <v>13.94</v>
      </c>
      <c r="S41" s="196">
        <v>11.59</v>
      </c>
      <c r="T41" s="196">
        <v>0</v>
      </c>
      <c r="U41" s="196">
        <v>2.44</v>
      </c>
      <c r="V41" s="196">
        <v>0.32</v>
      </c>
      <c r="W41" s="196">
        <v>0.7</v>
      </c>
      <c r="X41" s="196">
        <v>1.53</v>
      </c>
      <c r="Y41" s="196">
        <v>0</v>
      </c>
      <c r="Z41" s="196">
        <v>4.34</v>
      </c>
      <c r="AA41" s="196">
        <v>1.19</v>
      </c>
      <c r="AB41" s="196">
        <v>0</v>
      </c>
      <c r="AC41" s="196">
        <v>2.99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15.59</v>
      </c>
      <c r="AL41" s="196">
        <v>0</v>
      </c>
      <c r="AM41" s="196">
        <v>0</v>
      </c>
      <c r="AN41" s="196">
        <v>0</v>
      </c>
      <c r="AO41" s="196">
        <v>381.32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18.45</v>
      </c>
      <c r="D42" s="196">
        <v>0</v>
      </c>
      <c r="E42" s="196">
        <v>0</v>
      </c>
      <c r="F42" s="196">
        <v>30.52</v>
      </c>
      <c r="G42" s="196">
        <v>0</v>
      </c>
      <c r="H42" s="196">
        <v>0</v>
      </c>
      <c r="I42" s="196">
        <v>39.47</v>
      </c>
      <c r="J42" s="196">
        <v>0</v>
      </c>
      <c r="K42" s="196">
        <v>9.0399999999999991</v>
      </c>
      <c r="L42" s="196">
        <v>7.5</v>
      </c>
      <c r="M42" s="196">
        <v>2.27</v>
      </c>
      <c r="N42" s="196">
        <v>1.84</v>
      </c>
      <c r="O42" s="196">
        <v>2.6</v>
      </c>
      <c r="P42" s="196">
        <v>0.96</v>
      </c>
      <c r="Q42" s="196">
        <v>9.58</v>
      </c>
      <c r="R42" s="196">
        <v>13.8</v>
      </c>
      <c r="S42" s="196">
        <v>11.59</v>
      </c>
      <c r="T42" s="196">
        <v>0</v>
      </c>
      <c r="U42" s="196">
        <v>2.2000000000000002</v>
      </c>
      <c r="V42" s="196">
        <v>0.32</v>
      </c>
      <c r="W42" s="196">
        <v>0.7</v>
      </c>
      <c r="X42" s="196">
        <v>1.53</v>
      </c>
      <c r="Y42" s="196">
        <v>0</v>
      </c>
      <c r="Z42" s="196">
        <v>4.34</v>
      </c>
      <c r="AA42" s="196">
        <v>1.19</v>
      </c>
      <c r="AB42" s="196">
        <v>0</v>
      </c>
      <c r="AC42" s="196">
        <v>2.99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15.59</v>
      </c>
      <c r="AL42" s="196">
        <v>0</v>
      </c>
      <c r="AM42" s="196">
        <v>0</v>
      </c>
      <c r="AN42" s="196">
        <v>0</v>
      </c>
      <c r="AO42" s="196">
        <v>381.32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18.45</v>
      </c>
      <c r="D43" s="196">
        <v>0</v>
      </c>
      <c r="E43" s="196">
        <v>0</v>
      </c>
      <c r="F43" s="196">
        <v>30.52</v>
      </c>
      <c r="G43" s="196">
        <v>0</v>
      </c>
      <c r="H43" s="196">
        <v>0</v>
      </c>
      <c r="I43" s="196">
        <v>39.47</v>
      </c>
      <c r="J43" s="196">
        <v>0</v>
      </c>
      <c r="K43" s="196">
        <v>9.0399999999999991</v>
      </c>
      <c r="L43" s="196">
        <v>7.5</v>
      </c>
      <c r="M43" s="196">
        <v>2.27</v>
      </c>
      <c r="N43" s="196">
        <v>1.84</v>
      </c>
      <c r="O43" s="196">
        <v>2.6</v>
      </c>
      <c r="P43" s="196">
        <v>0.96</v>
      </c>
      <c r="Q43" s="196">
        <v>9.58</v>
      </c>
      <c r="R43" s="196">
        <v>13.8</v>
      </c>
      <c r="S43" s="196">
        <v>11.59</v>
      </c>
      <c r="T43" s="196">
        <v>0</v>
      </c>
      <c r="U43" s="196">
        <v>2.2000000000000002</v>
      </c>
      <c r="V43" s="196">
        <v>0.32</v>
      </c>
      <c r="W43" s="196">
        <v>0.7</v>
      </c>
      <c r="X43" s="196">
        <v>1.53</v>
      </c>
      <c r="Y43" s="196">
        <v>0</v>
      </c>
      <c r="Z43" s="196">
        <v>4.34</v>
      </c>
      <c r="AA43" s="196">
        <v>1.19</v>
      </c>
      <c r="AB43" s="196">
        <v>0</v>
      </c>
      <c r="AC43" s="196">
        <v>2.99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15.59</v>
      </c>
      <c r="AL43" s="196">
        <v>0</v>
      </c>
      <c r="AM43" s="196">
        <v>0</v>
      </c>
      <c r="AN43" s="196">
        <v>0</v>
      </c>
      <c r="AO43" s="196">
        <v>381.32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18.45</v>
      </c>
      <c r="D44" s="196">
        <v>0</v>
      </c>
      <c r="E44" s="196">
        <v>0</v>
      </c>
      <c r="F44" s="196">
        <v>30.52</v>
      </c>
      <c r="G44" s="196">
        <v>0</v>
      </c>
      <c r="H44" s="196">
        <v>0</v>
      </c>
      <c r="I44" s="196">
        <v>39.47</v>
      </c>
      <c r="J44" s="196">
        <v>0</v>
      </c>
      <c r="K44" s="196">
        <v>9.0399999999999991</v>
      </c>
      <c r="L44" s="196">
        <v>7.5</v>
      </c>
      <c r="M44" s="196">
        <v>2.27</v>
      </c>
      <c r="N44" s="196">
        <v>1.84</v>
      </c>
      <c r="O44" s="196">
        <v>2.6</v>
      </c>
      <c r="P44" s="196">
        <v>0.96</v>
      </c>
      <c r="Q44" s="196">
        <v>9.58</v>
      </c>
      <c r="R44" s="196">
        <v>13.8</v>
      </c>
      <c r="S44" s="196">
        <v>11.59</v>
      </c>
      <c r="T44" s="196">
        <v>0</v>
      </c>
      <c r="U44" s="196">
        <v>2.2000000000000002</v>
      </c>
      <c r="V44" s="196">
        <v>0.32</v>
      </c>
      <c r="W44" s="196">
        <v>0.7</v>
      </c>
      <c r="X44" s="196">
        <v>1.53</v>
      </c>
      <c r="Y44" s="196">
        <v>0</v>
      </c>
      <c r="Z44" s="196">
        <v>4.34</v>
      </c>
      <c r="AA44" s="196">
        <v>1.19</v>
      </c>
      <c r="AB44" s="196">
        <v>0</v>
      </c>
      <c r="AC44" s="196">
        <v>2.99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15.59</v>
      </c>
      <c r="AL44" s="196">
        <v>0</v>
      </c>
      <c r="AM44" s="196">
        <v>0</v>
      </c>
      <c r="AN44" s="196">
        <v>0</v>
      </c>
      <c r="AO44" s="196">
        <v>381.32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18.45</v>
      </c>
      <c r="D45" s="196">
        <v>0</v>
      </c>
      <c r="E45" s="196">
        <v>0</v>
      </c>
      <c r="F45" s="196">
        <v>30.52</v>
      </c>
      <c r="G45" s="196">
        <v>0</v>
      </c>
      <c r="H45" s="196">
        <v>0</v>
      </c>
      <c r="I45" s="196">
        <v>39.47</v>
      </c>
      <c r="J45" s="196">
        <v>0</v>
      </c>
      <c r="K45" s="196">
        <v>9.0399999999999991</v>
      </c>
      <c r="L45" s="196">
        <v>7.5</v>
      </c>
      <c r="M45" s="196">
        <v>2.27</v>
      </c>
      <c r="N45" s="196">
        <v>1.84</v>
      </c>
      <c r="O45" s="196">
        <v>2.6</v>
      </c>
      <c r="P45" s="196">
        <v>0.96</v>
      </c>
      <c r="Q45" s="196">
        <v>9.58</v>
      </c>
      <c r="R45" s="196">
        <v>13.8</v>
      </c>
      <c r="S45" s="196">
        <v>11.59</v>
      </c>
      <c r="T45" s="196">
        <v>0</v>
      </c>
      <c r="U45" s="196">
        <v>2.2000000000000002</v>
      </c>
      <c r="V45" s="196">
        <v>0.32</v>
      </c>
      <c r="W45" s="196">
        <v>0.7</v>
      </c>
      <c r="X45" s="196">
        <v>1.53</v>
      </c>
      <c r="Y45" s="196">
        <v>0</v>
      </c>
      <c r="Z45" s="196">
        <v>4.34</v>
      </c>
      <c r="AA45" s="196">
        <v>1.19</v>
      </c>
      <c r="AB45" s="196">
        <v>0</v>
      </c>
      <c r="AC45" s="196">
        <v>2.29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15.59</v>
      </c>
      <c r="AL45" s="196">
        <v>0</v>
      </c>
      <c r="AM45" s="196">
        <v>0</v>
      </c>
      <c r="AN45" s="196">
        <v>0</v>
      </c>
      <c r="AO45" s="196">
        <v>381.32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18.45</v>
      </c>
      <c r="D46" s="196">
        <v>0</v>
      </c>
      <c r="E46" s="196">
        <v>0</v>
      </c>
      <c r="F46" s="196">
        <v>30.52</v>
      </c>
      <c r="G46" s="196">
        <v>0</v>
      </c>
      <c r="H46" s="196">
        <v>0</v>
      </c>
      <c r="I46" s="196">
        <v>39.47</v>
      </c>
      <c r="J46" s="196">
        <v>0</v>
      </c>
      <c r="K46" s="196">
        <v>9.0399999999999991</v>
      </c>
      <c r="L46" s="196">
        <v>7.5</v>
      </c>
      <c r="M46" s="196">
        <v>2.27</v>
      </c>
      <c r="N46" s="196">
        <v>1.84</v>
      </c>
      <c r="O46" s="196">
        <v>2.6</v>
      </c>
      <c r="P46" s="196">
        <v>0.96</v>
      </c>
      <c r="Q46" s="196">
        <v>9.58</v>
      </c>
      <c r="R46" s="196">
        <v>13.8</v>
      </c>
      <c r="S46" s="196">
        <v>11.59</v>
      </c>
      <c r="T46" s="196">
        <v>0</v>
      </c>
      <c r="U46" s="196">
        <v>2.2000000000000002</v>
      </c>
      <c r="V46" s="196">
        <v>0.32</v>
      </c>
      <c r="W46" s="196">
        <v>0.7</v>
      </c>
      <c r="X46" s="196">
        <v>1.53</v>
      </c>
      <c r="Y46" s="196">
        <v>0</v>
      </c>
      <c r="Z46" s="196">
        <v>4.34</v>
      </c>
      <c r="AA46" s="196">
        <v>1.19</v>
      </c>
      <c r="AB46" s="196">
        <v>0</v>
      </c>
      <c r="AC46" s="196">
        <v>2.29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15.59</v>
      </c>
      <c r="AL46" s="196">
        <v>0</v>
      </c>
      <c r="AM46" s="196">
        <v>0</v>
      </c>
      <c r="AN46" s="196">
        <v>0</v>
      </c>
      <c r="AO46" s="196">
        <v>381.32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18.22</v>
      </c>
      <c r="D47" s="196">
        <v>0</v>
      </c>
      <c r="E47" s="196">
        <v>0</v>
      </c>
      <c r="F47" s="196">
        <v>30.52</v>
      </c>
      <c r="G47" s="196">
        <v>0</v>
      </c>
      <c r="H47" s="196">
        <v>0</v>
      </c>
      <c r="I47" s="196">
        <v>39.47</v>
      </c>
      <c r="J47" s="196">
        <v>0</v>
      </c>
      <c r="K47" s="196">
        <v>54.8</v>
      </c>
      <c r="L47" s="196">
        <v>7.5</v>
      </c>
      <c r="M47" s="196">
        <v>2.27</v>
      </c>
      <c r="N47" s="196">
        <v>1.84</v>
      </c>
      <c r="O47" s="196">
        <v>2.6</v>
      </c>
      <c r="P47" s="196">
        <v>0.96</v>
      </c>
      <c r="Q47" s="196">
        <v>9.58</v>
      </c>
      <c r="R47" s="196">
        <v>13.8</v>
      </c>
      <c r="S47" s="196">
        <v>11.59</v>
      </c>
      <c r="T47" s="196">
        <v>0</v>
      </c>
      <c r="U47" s="196">
        <v>2.2000000000000002</v>
      </c>
      <c r="V47" s="196">
        <v>6.21</v>
      </c>
      <c r="W47" s="196">
        <v>0.7</v>
      </c>
      <c r="X47" s="196">
        <v>1.53</v>
      </c>
      <c r="Y47" s="196">
        <v>0</v>
      </c>
      <c r="Z47" s="196">
        <v>2.93</v>
      </c>
      <c r="AA47" s="196">
        <v>5.97</v>
      </c>
      <c r="AB47" s="196">
        <v>0</v>
      </c>
      <c r="AC47" s="196">
        <v>2.29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15.59</v>
      </c>
      <c r="AL47" s="196">
        <v>0</v>
      </c>
      <c r="AM47" s="196">
        <v>0</v>
      </c>
      <c r="AN47" s="196">
        <v>0</v>
      </c>
      <c r="AO47" s="196">
        <v>381.32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18.22</v>
      </c>
      <c r="D48" s="196">
        <v>0</v>
      </c>
      <c r="E48" s="196">
        <v>0</v>
      </c>
      <c r="F48" s="196">
        <v>30.52</v>
      </c>
      <c r="G48" s="196">
        <v>0</v>
      </c>
      <c r="H48" s="196">
        <v>0</v>
      </c>
      <c r="I48" s="196">
        <v>39.47</v>
      </c>
      <c r="J48" s="196">
        <v>0</v>
      </c>
      <c r="K48" s="196">
        <v>114.8</v>
      </c>
      <c r="L48" s="196">
        <v>7.5</v>
      </c>
      <c r="M48" s="196">
        <v>2.27</v>
      </c>
      <c r="N48" s="196">
        <v>1.84</v>
      </c>
      <c r="O48" s="196">
        <v>2.6</v>
      </c>
      <c r="P48" s="196">
        <v>0.96</v>
      </c>
      <c r="Q48" s="196">
        <v>9.58</v>
      </c>
      <c r="R48" s="196">
        <v>13.8</v>
      </c>
      <c r="S48" s="196">
        <v>11.59</v>
      </c>
      <c r="T48" s="196">
        <v>0</v>
      </c>
      <c r="U48" s="196">
        <v>2.2000000000000002</v>
      </c>
      <c r="V48" s="196">
        <v>6.21</v>
      </c>
      <c r="W48" s="196">
        <v>15.04</v>
      </c>
      <c r="X48" s="196">
        <v>1.53</v>
      </c>
      <c r="Y48" s="196">
        <v>0</v>
      </c>
      <c r="Z48" s="196">
        <v>27.37</v>
      </c>
      <c r="AA48" s="196">
        <v>12.99</v>
      </c>
      <c r="AB48" s="196">
        <v>0</v>
      </c>
      <c r="AC48" s="196">
        <v>2.29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15.59</v>
      </c>
      <c r="AL48" s="196">
        <v>0</v>
      </c>
      <c r="AM48" s="196">
        <v>0</v>
      </c>
      <c r="AN48" s="196">
        <v>0</v>
      </c>
      <c r="AO48" s="196">
        <v>381.32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18.22</v>
      </c>
      <c r="D49" s="196">
        <v>0</v>
      </c>
      <c r="E49" s="196">
        <v>0</v>
      </c>
      <c r="F49" s="196">
        <v>30.52</v>
      </c>
      <c r="G49" s="196">
        <v>0</v>
      </c>
      <c r="H49" s="196">
        <v>0</v>
      </c>
      <c r="I49" s="196">
        <v>39.47</v>
      </c>
      <c r="J49" s="196">
        <v>0</v>
      </c>
      <c r="K49" s="196">
        <v>119.77</v>
      </c>
      <c r="L49" s="196">
        <v>7.5</v>
      </c>
      <c r="M49" s="196">
        <v>2.27</v>
      </c>
      <c r="N49" s="196">
        <v>1.84</v>
      </c>
      <c r="O49" s="196">
        <v>2.6</v>
      </c>
      <c r="P49" s="196">
        <v>0.96</v>
      </c>
      <c r="Q49" s="196">
        <v>9.58</v>
      </c>
      <c r="R49" s="196">
        <v>13.8</v>
      </c>
      <c r="S49" s="196">
        <v>11.59</v>
      </c>
      <c r="T49" s="196">
        <v>0</v>
      </c>
      <c r="U49" s="196">
        <v>2.2000000000000002</v>
      </c>
      <c r="V49" s="196">
        <v>6.21</v>
      </c>
      <c r="W49" s="196">
        <v>15.04</v>
      </c>
      <c r="X49" s="196">
        <v>1.53</v>
      </c>
      <c r="Y49" s="196">
        <v>0</v>
      </c>
      <c r="Z49" s="196">
        <v>32.229999999999997</v>
      </c>
      <c r="AA49" s="196">
        <v>19.21</v>
      </c>
      <c r="AB49" s="196">
        <v>0</v>
      </c>
      <c r="AC49" s="196">
        <v>2.29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15.59</v>
      </c>
      <c r="AL49" s="196">
        <v>0</v>
      </c>
      <c r="AM49" s="196">
        <v>0</v>
      </c>
      <c r="AN49" s="196">
        <v>0</v>
      </c>
      <c r="AO49" s="196">
        <v>381.32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18.22</v>
      </c>
      <c r="D50" s="196">
        <v>0</v>
      </c>
      <c r="E50" s="196">
        <v>0</v>
      </c>
      <c r="F50" s="196">
        <v>30.52</v>
      </c>
      <c r="G50" s="196">
        <v>0</v>
      </c>
      <c r="H50" s="196">
        <v>0</v>
      </c>
      <c r="I50" s="196">
        <v>39.47</v>
      </c>
      <c r="J50" s="196">
        <v>0</v>
      </c>
      <c r="K50" s="196">
        <v>119.77</v>
      </c>
      <c r="L50" s="196">
        <v>7.5</v>
      </c>
      <c r="M50" s="196">
        <v>2.27</v>
      </c>
      <c r="N50" s="196">
        <v>1.84</v>
      </c>
      <c r="O50" s="196">
        <v>2.6</v>
      </c>
      <c r="P50" s="196">
        <v>0.96</v>
      </c>
      <c r="Q50" s="196">
        <v>0.33</v>
      </c>
      <c r="R50" s="196">
        <v>13.8</v>
      </c>
      <c r="S50" s="196">
        <v>0.41</v>
      </c>
      <c r="T50" s="196">
        <v>0</v>
      </c>
      <c r="U50" s="196">
        <v>2.2000000000000002</v>
      </c>
      <c r="V50" s="196">
        <v>6.21</v>
      </c>
      <c r="W50" s="196">
        <v>15.04</v>
      </c>
      <c r="X50" s="196">
        <v>1.53</v>
      </c>
      <c r="Y50" s="196">
        <v>0</v>
      </c>
      <c r="Z50" s="196">
        <v>35.43</v>
      </c>
      <c r="AA50" s="196">
        <v>19.21</v>
      </c>
      <c r="AB50" s="196">
        <v>0</v>
      </c>
      <c r="AC50" s="196">
        <v>2.29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15.59</v>
      </c>
      <c r="AL50" s="196">
        <v>0</v>
      </c>
      <c r="AM50" s="196">
        <v>0</v>
      </c>
      <c r="AN50" s="196">
        <v>0</v>
      </c>
      <c r="AO50" s="196">
        <v>381.32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18.22</v>
      </c>
      <c r="D51" s="196">
        <v>0</v>
      </c>
      <c r="E51" s="196">
        <v>0</v>
      </c>
      <c r="F51" s="196">
        <v>30.52</v>
      </c>
      <c r="G51" s="196">
        <v>0</v>
      </c>
      <c r="H51" s="196">
        <v>0</v>
      </c>
      <c r="I51" s="196">
        <v>39.47</v>
      </c>
      <c r="J51" s="196">
        <v>0</v>
      </c>
      <c r="K51" s="196">
        <v>119.77</v>
      </c>
      <c r="L51" s="196">
        <v>7.5</v>
      </c>
      <c r="M51" s="196">
        <v>2.27</v>
      </c>
      <c r="N51" s="196">
        <v>1.84</v>
      </c>
      <c r="O51" s="196">
        <v>2.6</v>
      </c>
      <c r="P51" s="196">
        <v>0.96</v>
      </c>
      <c r="Q51" s="196">
        <v>0.33</v>
      </c>
      <c r="R51" s="196">
        <v>13.8</v>
      </c>
      <c r="S51" s="196">
        <v>0.41</v>
      </c>
      <c r="T51" s="196">
        <v>0</v>
      </c>
      <c r="U51" s="196">
        <v>2.2000000000000002</v>
      </c>
      <c r="V51" s="196">
        <v>6.21</v>
      </c>
      <c r="W51" s="196">
        <v>15.04</v>
      </c>
      <c r="X51" s="196">
        <v>1.53</v>
      </c>
      <c r="Y51" s="196">
        <v>0</v>
      </c>
      <c r="Z51" s="196">
        <v>35.43</v>
      </c>
      <c r="AA51" s="196">
        <v>19.21</v>
      </c>
      <c r="AB51" s="196">
        <v>0</v>
      </c>
      <c r="AC51" s="196">
        <v>2.29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15.59</v>
      </c>
      <c r="AL51" s="196">
        <v>0</v>
      </c>
      <c r="AM51" s="196">
        <v>0</v>
      </c>
      <c r="AN51" s="196">
        <v>0</v>
      </c>
      <c r="AO51" s="196">
        <v>373.54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18.22</v>
      </c>
      <c r="D52" s="196">
        <v>0</v>
      </c>
      <c r="E52" s="196">
        <v>0</v>
      </c>
      <c r="F52" s="196">
        <v>30.52</v>
      </c>
      <c r="G52" s="196">
        <v>0</v>
      </c>
      <c r="H52" s="196">
        <v>0</v>
      </c>
      <c r="I52" s="196">
        <v>39.47</v>
      </c>
      <c r="J52" s="196">
        <v>0</v>
      </c>
      <c r="K52" s="196">
        <v>119.77</v>
      </c>
      <c r="L52" s="196">
        <v>7.5</v>
      </c>
      <c r="M52" s="196">
        <v>2.27</v>
      </c>
      <c r="N52" s="196">
        <v>1.84</v>
      </c>
      <c r="O52" s="196">
        <v>2.6</v>
      </c>
      <c r="P52" s="196">
        <v>0.96</v>
      </c>
      <c r="Q52" s="196">
        <v>0.33</v>
      </c>
      <c r="R52" s="196">
        <v>13.8</v>
      </c>
      <c r="S52" s="196">
        <v>0.41</v>
      </c>
      <c r="T52" s="196">
        <v>0</v>
      </c>
      <c r="U52" s="196">
        <v>2.2000000000000002</v>
      </c>
      <c r="V52" s="196">
        <v>6.21</v>
      </c>
      <c r="W52" s="196">
        <v>15.04</v>
      </c>
      <c r="X52" s="196">
        <v>1.53</v>
      </c>
      <c r="Y52" s="196">
        <v>0</v>
      </c>
      <c r="Z52" s="196">
        <v>35.43</v>
      </c>
      <c r="AA52" s="196">
        <v>19.21</v>
      </c>
      <c r="AB52" s="196">
        <v>0</v>
      </c>
      <c r="AC52" s="196">
        <v>2.29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15.59</v>
      </c>
      <c r="AL52" s="196">
        <v>0</v>
      </c>
      <c r="AM52" s="196">
        <v>0</v>
      </c>
      <c r="AN52" s="196">
        <v>0</v>
      </c>
      <c r="AO52" s="196">
        <v>373.54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18.22</v>
      </c>
      <c r="D53" s="196">
        <v>0</v>
      </c>
      <c r="E53" s="196">
        <v>0</v>
      </c>
      <c r="F53" s="196">
        <v>30.52</v>
      </c>
      <c r="G53" s="196">
        <v>0</v>
      </c>
      <c r="H53" s="196">
        <v>0</v>
      </c>
      <c r="I53" s="196">
        <v>39.47</v>
      </c>
      <c r="J53" s="196">
        <v>0</v>
      </c>
      <c r="K53" s="196">
        <v>119.77</v>
      </c>
      <c r="L53" s="196">
        <v>7.5</v>
      </c>
      <c r="M53" s="196">
        <v>2.27</v>
      </c>
      <c r="N53" s="196">
        <v>1.84</v>
      </c>
      <c r="O53" s="196">
        <v>2.6</v>
      </c>
      <c r="P53" s="196">
        <v>0.96</v>
      </c>
      <c r="Q53" s="196">
        <v>0.33</v>
      </c>
      <c r="R53" s="196">
        <v>13.8</v>
      </c>
      <c r="S53" s="196">
        <v>0.41</v>
      </c>
      <c r="T53" s="196">
        <v>0</v>
      </c>
      <c r="U53" s="196">
        <v>2.2000000000000002</v>
      </c>
      <c r="V53" s="196">
        <v>6.21</v>
      </c>
      <c r="W53" s="196">
        <v>15.04</v>
      </c>
      <c r="X53" s="196">
        <v>1.53</v>
      </c>
      <c r="Y53" s="196">
        <v>0</v>
      </c>
      <c r="Z53" s="196">
        <v>35.43</v>
      </c>
      <c r="AA53" s="196">
        <v>19.21</v>
      </c>
      <c r="AB53" s="196">
        <v>0</v>
      </c>
      <c r="AC53" s="196">
        <v>2.29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15.59</v>
      </c>
      <c r="AL53" s="196">
        <v>0</v>
      </c>
      <c r="AM53" s="196">
        <v>0</v>
      </c>
      <c r="AN53" s="196">
        <v>0</v>
      </c>
      <c r="AO53" s="196">
        <v>373.54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18.22</v>
      </c>
      <c r="D54" s="196">
        <v>0</v>
      </c>
      <c r="E54" s="196">
        <v>0</v>
      </c>
      <c r="F54" s="196">
        <v>30.62</v>
      </c>
      <c r="G54" s="196">
        <v>0</v>
      </c>
      <c r="H54" s="196">
        <v>0</v>
      </c>
      <c r="I54" s="196">
        <v>39.47</v>
      </c>
      <c r="J54" s="196">
        <v>0</v>
      </c>
      <c r="K54" s="196">
        <v>119.77</v>
      </c>
      <c r="L54" s="196">
        <v>7.5</v>
      </c>
      <c r="M54" s="196">
        <v>2.27</v>
      </c>
      <c r="N54" s="196">
        <v>1.84</v>
      </c>
      <c r="O54" s="196">
        <v>2.6</v>
      </c>
      <c r="P54" s="196">
        <v>0.96</v>
      </c>
      <c r="Q54" s="196">
        <v>0.33</v>
      </c>
      <c r="R54" s="196">
        <v>13.8</v>
      </c>
      <c r="S54" s="196">
        <v>0.41</v>
      </c>
      <c r="T54" s="196">
        <v>0</v>
      </c>
      <c r="U54" s="196">
        <v>2.2000000000000002</v>
      </c>
      <c r="V54" s="196">
        <v>6.21</v>
      </c>
      <c r="W54" s="196">
        <v>15.04</v>
      </c>
      <c r="X54" s="196">
        <v>1.53</v>
      </c>
      <c r="Y54" s="196">
        <v>0</v>
      </c>
      <c r="Z54" s="196">
        <v>35.42</v>
      </c>
      <c r="AA54" s="196">
        <v>19.21</v>
      </c>
      <c r="AB54" s="196">
        <v>0</v>
      </c>
      <c r="AC54" s="196">
        <v>2.29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15.59</v>
      </c>
      <c r="AL54" s="196">
        <v>0</v>
      </c>
      <c r="AM54" s="196">
        <v>0</v>
      </c>
      <c r="AN54" s="196">
        <v>0</v>
      </c>
      <c r="AO54" s="196">
        <v>373.54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18.22</v>
      </c>
      <c r="D55" s="196">
        <v>0</v>
      </c>
      <c r="E55" s="196">
        <v>0</v>
      </c>
      <c r="F55" s="196">
        <v>30.62</v>
      </c>
      <c r="G55" s="196">
        <v>0</v>
      </c>
      <c r="H55" s="196">
        <v>0</v>
      </c>
      <c r="I55" s="196">
        <v>39.47</v>
      </c>
      <c r="J55" s="196">
        <v>0</v>
      </c>
      <c r="K55" s="196">
        <v>119.77</v>
      </c>
      <c r="L55" s="196">
        <v>7.5</v>
      </c>
      <c r="M55" s="196">
        <v>2.27</v>
      </c>
      <c r="N55" s="196">
        <v>1.84</v>
      </c>
      <c r="O55" s="196">
        <v>2.6</v>
      </c>
      <c r="P55" s="196">
        <v>0.96</v>
      </c>
      <c r="Q55" s="196">
        <v>0.33</v>
      </c>
      <c r="R55" s="196">
        <v>13.8</v>
      </c>
      <c r="S55" s="196">
        <v>0.41</v>
      </c>
      <c r="T55" s="196">
        <v>0</v>
      </c>
      <c r="U55" s="196">
        <v>2.2000000000000002</v>
      </c>
      <c r="V55" s="196">
        <v>6.21</v>
      </c>
      <c r="W55" s="196">
        <v>15.04</v>
      </c>
      <c r="X55" s="196">
        <v>28.72</v>
      </c>
      <c r="Y55" s="196">
        <v>0</v>
      </c>
      <c r="Z55" s="196">
        <v>35.43</v>
      </c>
      <c r="AA55" s="196">
        <v>19.21</v>
      </c>
      <c r="AB55" s="196">
        <v>0</v>
      </c>
      <c r="AC55" s="196">
        <v>2.29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373.54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18.22</v>
      </c>
      <c r="D56" s="196">
        <v>0</v>
      </c>
      <c r="E56" s="196">
        <v>0</v>
      </c>
      <c r="F56" s="196">
        <v>30.62</v>
      </c>
      <c r="G56" s="196">
        <v>0</v>
      </c>
      <c r="H56" s="196">
        <v>0</v>
      </c>
      <c r="I56" s="196">
        <v>39.47</v>
      </c>
      <c r="J56" s="196">
        <v>0</v>
      </c>
      <c r="K56" s="196">
        <v>119.77</v>
      </c>
      <c r="L56" s="196">
        <v>7.5</v>
      </c>
      <c r="M56" s="196">
        <v>2.27</v>
      </c>
      <c r="N56" s="196">
        <v>1.84</v>
      </c>
      <c r="O56" s="196">
        <v>2.6</v>
      </c>
      <c r="P56" s="196">
        <v>0.96</v>
      </c>
      <c r="Q56" s="196">
        <v>0.33</v>
      </c>
      <c r="R56" s="196">
        <v>13.8</v>
      </c>
      <c r="S56" s="196">
        <v>0.41</v>
      </c>
      <c r="T56" s="196">
        <v>0</v>
      </c>
      <c r="U56" s="196">
        <v>2.2000000000000002</v>
      </c>
      <c r="V56" s="196">
        <v>6.21</v>
      </c>
      <c r="W56" s="196">
        <v>15.04</v>
      </c>
      <c r="X56" s="196">
        <v>28.72</v>
      </c>
      <c r="Y56" s="196">
        <v>0</v>
      </c>
      <c r="Z56" s="196">
        <v>35.43</v>
      </c>
      <c r="AA56" s="196">
        <v>19.21</v>
      </c>
      <c r="AB56" s="196">
        <v>0</v>
      </c>
      <c r="AC56" s="196">
        <v>2.29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373.54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18.22</v>
      </c>
      <c r="D57" s="196">
        <v>0</v>
      </c>
      <c r="E57" s="196">
        <v>0</v>
      </c>
      <c r="F57" s="196">
        <v>30.62</v>
      </c>
      <c r="G57" s="196">
        <v>0</v>
      </c>
      <c r="H57" s="196">
        <v>0</v>
      </c>
      <c r="I57" s="196">
        <v>39.47</v>
      </c>
      <c r="J57" s="196">
        <v>0</v>
      </c>
      <c r="K57" s="196">
        <v>119.77</v>
      </c>
      <c r="L57" s="196">
        <v>7.5</v>
      </c>
      <c r="M57" s="196">
        <v>2.27</v>
      </c>
      <c r="N57" s="196">
        <v>1.84</v>
      </c>
      <c r="O57" s="196">
        <v>2.6</v>
      </c>
      <c r="P57" s="196">
        <v>0.96</v>
      </c>
      <c r="Q57" s="196">
        <v>0.33</v>
      </c>
      <c r="R57" s="196">
        <v>13.8</v>
      </c>
      <c r="S57" s="196">
        <v>0.41</v>
      </c>
      <c r="T57" s="196">
        <v>0</v>
      </c>
      <c r="U57" s="196">
        <v>2.2000000000000002</v>
      </c>
      <c r="V57" s="196">
        <v>6.21</v>
      </c>
      <c r="W57" s="196">
        <v>15.04</v>
      </c>
      <c r="X57" s="196">
        <v>28.72</v>
      </c>
      <c r="Y57" s="196">
        <v>0</v>
      </c>
      <c r="Z57" s="196">
        <v>35.43</v>
      </c>
      <c r="AA57" s="196">
        <v>19.21</v>
      </c>
      <c r="AB57" s="196">
        <v>0</v>
      </c>
      <c r="AC57" s="196">
        <v>2.29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373.54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18.22</v>
      </c>
      <c r="D58" s="196">
        <v>0</v>
      </c>
      <c r="E58" s="196">
        <v>0</v>
      </c>
      <c r="F58" s="196">
        <v>30.62</v>
      </c>
      <c r="G58" s="196">
        <v>0</v>
      </c>
      <c r="H58" s="196">
        <v>0</v>
      </c>
      <c r="I58" s="196">
        <v>39.47</v>
      </c>
      <c r="J58" s="196">
        <v>0</v>
      </c>
      <c r="K58" s="196">
        <v>119.77</v>
      </c>
      <c r="L58" s="196">
        <v>7.5</v>
      </c>
      <c r="M58" s="196">
        <v>2.27</v>
      </c>
      <c r="N58" s="196">
        <v>1.84</v>
      </c>
      <c r="O58" s="196">
        <v>2.6</v>
      </c>
      <c r="P58" s="196">
        <v>0.96</v>
      </c>
      <c r="Q58" s="196">
        <v>0.33</v>
      </c>
      <c r="R58" s="196">
        <v>13.8</v>
      </c>
      <c r="S58" s="196">
        <v>0.41</v>
      </c>
      <c r="T58" s="196">
        <v>0</v>
      </c>
      <c r="U58" s="196">
        <v>2.2000000000000002</v>
      </c>
      <c r="V58" s="196">
        <v>6.21</v>
      </c>
      <c r="W58" s="196">
        <v>15.04</v>
      </c>
      <c r="X58" s="196">
        <v>28.72</v>
      </c>
      <c r="Y58" s="196">
        <v>0</v>
      </c>
      <c r="Z58" s="196">
        <v>35.43</v>
      </c>
      <c r="AA58" s="196">
        <v>19.21</v>
      </c>
      <c r="AB58" s="196">
        <v>0</v>
      </c>
      <c r="AC58" s="196">
        <v>2.29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373.54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17.989999999999998</v>
      </c>
      <c r="D59" s="196">
        <v>0</v>
      </c>
      <c r="E59" s="196">
        <v>0</v>
      </c>
      <c r="F59" s="196">
        <v>30.62</v>
      </c>
      <c r="G59" s="196">
        <v>0</v>
      </c>
      <c r="H59" s="196">
        <v>0</v>
      </c>
      <c r="I59" s="196">
        <v>39.47</v>
      </c>
      <c r="J59" s="196">
        <v>0</v>
      </c>
      <c r="K59" s="196">
        <v>119.77</v>
      </c>
      <c r="L59" s="196">
        <v>7.5</v>
      </c>
      <c r="M59" s="196">
        <v>2.27</v>
      </c>
      <c r="N59" s="196">
        <v>1.84</v>
      </c>
      <c r="O59" s="196">
        <v>2.6</v>
      </c>
      <c r="P59" s="196">
        <v>0.96</v>
      </c>
      <c r="Q59" s="196">
        <v>0.33</v>
      </c>
      <c r="R59" s="196">
        <v>13.8</v>
      </c>
      <c r="S59" s="196">
        <v>0.41</v>
      </c>
      <c r="T59" s="196">
        <v>0</v>
      </c>
      <c r="U59" s="196">
        <v>2.2000000000000002</v>
      </c>
      <c r="V59" s="196">
        <v>6.21</v>
      </c>
      <c r="W59" s="196">
        <v>15.04</v>
      </c>
      <c r="X59" s="196">
        <v>28.72</v>
      </c>
      <c r="Y59" s="196">
        <v>0</v>
      </c>
      <c r="Z59" s="196">
        <v>35.43</v>
      </c>
      <c r="AA59" s="196">
        <v>19.21</v>
      </c>
      <c r="AB59" s="196">
        <v>0</v>
      </c>
      <c r="AC59" s="196">
        <v>2.29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15.59</v>
      </c>
      <c r="AL59" s="196">
        <v>0</v>
      </c>
      <c r="AM59" s="196">
        <v>0</v>
      </c>
      <c r="AN59" s="196">
        <v>0</v>
      </c>
      <c r="AO59" s="196">
        <v>373.54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17.989999999999998</v>
      </c>
      <c r="D60" s="196">
        <v>0</v>
      </c>
      <c r="E60" s="196">
        <v>0</v>
      </c>
      <c r="F60" s="196">
        <v>30.62</v>
      </c>
      <c r="G60" s="196">
        <v>0</v>
      </c>
      <c r="H60" s="196">
        <v>0</v>
      </c>
      <c r="I60" s="196">
        <v>39.47</v>
      </c>
      <c r="J60" s="196">
        <v>0</v>
      </c>
      <c r="K60" s="196">
        <v>119.77</v>
      </c>
      <c r="L60" s="196">
        <v>7.5</v>
      </c>
      <c r="M60" s="196">
        <v>2.27</v>
      </c>
      <c r="N60" s="196">
        <v>1.84</v>
      </c>
      <c r="O60" s="196">
        <v>2.6</v>
      </c>
      <c r="P60" s="196">
        <v>0.96</v>
      </c>
      <c r="Q60" s="196">
        <v>0.33</v>
      </c>
      <c r="R60" s="196">
        <v>13.8</v>
      </c>
      <c r="S60" s="196">
        <v>0.41</v>
      </c>
      <c r="T60" s="196">
        <v>0</v>
      </c>
      <c r="U60" s="196">
        <v>2.2000000000000002</v>
      </c>
      <c r="V60" s="196">
        <v>6.21</v>
      </c>
      <c r="W60" s="196">
        <v>15.04</v>
      </c>
      <c r="X60" s="196">
        <v>28.72</v>
      </c>
      <c r="Y60" s="196">
        <v>0</v>
      </c>
      <c r="Z60" s="196">
        <v>35.43</v>
      </c>
      <c r="AA60" s="196">
        <v>19.21</v>
      </c>
      <c r="AB60" s="196">
        <v>0</v>
      </c>
      <c r="AC60" s="196">
        <v>2.29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15.59</v>
      </c>
      <c r="AL60" s="196">
        <v>0</v>
      </c>
      <c r="AM60" s="196">
        <v>0</v>
      </c>
      <c r="AN60" s="196">
        <v>0</v>
      </c>
      <c r="AO60" s="196">
        <v>373.54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17.989999999999998</v>
      </c>
      <c r="D61" s="196">
        <v>0</v>
      </c>
      <c r="E61" s="196">
        <v>0</v>
      </c>
      <c r="F61" s="196">
        <v>30.62</v>
      </c>
      <c r="G61" s="196">
        <v>0</v>
      </c>
      <c r="H61" s="196">
        <v>0</v>
      </c>
      <c r="I61" s="196">
        <v>39.47</v>
      </c>
      <c r="J61" s="196">
        <v>0</v>
      </c>
      <c r="K61" s="196">
        <v>119.77</v>
      </c>
      <c r="L61" s="196">
        <v>7.5</v>
      </c>
      <c r="M61" s="196">
        <v>2.27</v>
      </c>
      <c r="N61" s="196">
        <v>1.84</v>
      </c>
      <c r="O61" s="196">
        <v>2.6</v>
      </c>
      <c r="P61" s="196">
        <v>0.96</v>
      </c>
      <c r="Q61" s="196">
        <v>0.38</v>
      </c>
      <c r="R61" s="196">
        <v>13.8</v>
      </c>
      <c r="S61" s="196">
        <v>0.49</v>
      </c>
      <c r="T61" s="196">
        <v>0</v>
      </c>
      <c r="U61" s="196">
        <v>2.2000000000000002</v>
      </c>
      <c r="V61" s="196">
        <v>6.21</v>
      </c>
      <c r="W61" s="196">
        <v>15.04</v>
      </c>
      <c r="X61" s="196">
        <v>28.72</v>
      </c>
      <c r="Y61" s="196">
        <v>0</v>
      </c>
      <c r="Z61" s="196">
        <v>35.42</v>
      </c>
      <c r="AA61" s="196">
        <v>19.09</v>
      </c>
      <c r="AB61" s="196">
        <v>0</v>
      </c>
      <c r="AC61" s="196">
        <v>2.29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15.59</v>
      </c>
      <c r="AL61" s="196">
        <v>0</v>
      </c>
      <c r="AM61" s="196">
        <v>0</v>
      </c>
      <c r="AN61" s="196">
        <v>0</v>
      </c>
      <c r="AO61" s="196">
        <v>373.54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17.989999999999998</v>
      </c>
      <c r="D62" s="196">
        <v>0</v>
      </c>
      <c r="E62" s="196">
        <v>0</v>
      </c>
      <c r="F62" s="196">
        <v>30.62</v>
      </c>
      <c r="G62" s="196">
        <v>0</v>
      </c>
      <c r="H62" s="196">
        <v>0</v>
      </c>
      <c r="I62" s="196">
        <v>39.47</v>
      </c>
      <c r="J62" s="196">
        <v>0</v>
      </c>
      <c r="K62" s="196">
        <v>119.77</v>
      </c>
      <c r="L62" s="196">
        <v>7.5</v>
      </c>
      <c r="M62" s="196">
        <v>2.27</v>
      </c>
      <c r="N62" s="196">
        <v>1.84</v>
      </c>
      <c r="O62" s="196">
        <v>2.6</v>
      </c>
      <c r="P62" s="196">
        <v>0.96</v>
      </c>
      <c r="Q62" s="196">
        <v>0.38</v>
      </c>
      <c r="R62" s="196">
        <v>13.8</v>
      </c>
      <c r="S62" s="196">
        <v>0.49</v>
      </c>
      <c r="T62" s="196">
        <v>0</v>
      </c>
      <c r="U62" s="196">
        <v>2.2000000000000002</v>
      </c>
      <c r="V62" s="196">
        <v>6.21</v>
      </c>
      <c r="W62" s="196">
        <v>15.04</v>
      </c>
      <c r="X62" s="196">
        <v>1.53</v>
      </c>
      <c r="Y62" s="196">
        <v>0</v>
      </c>
      <c r="Z62" s="196">
        <v>35.43</v>
      </c>
      <c r="AA62" s="196">
        <v>19.09</v>
      </c>
      <c r="AB62" s="196">
        <v>0</v>
      </c>
      <c r="AC62" s="196">
        <v>1.77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15.59</v>
      </c>
      <c r="AL62" s="196">
        <v>0</v>
      </c>
      <c r="AM62" s="196">
        <v>0</v>
      </c>
      <c r="AN62" s="196">
        <v>0</v>
      </c>
      <c r="AO62" s="196">
        <v>373.54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17.989999999999998</v>
      </c>
      <c r="D63" s="196">
        <v>0</v>
      </c>
      <c r="E63" s="196">
        <v>0</v>
      </c>
      <c r="F63" s="196">
        <v>30.62</v>
      </c>
      <c r="G63" s="196">
        <v>0</v>
      </c>
      <c r="H63" s="196">
        <v>0</v>
      </c>
      <c r="I63" s="196">
        <v>39.47</v>
      </c>
      <c r="J63" s="196">
        <v>0</v>
      </c>
      <c r="K63" s="196">
        <v>119.77</v>
      </c>
      <c r="L63" s="196">
        <v>7.5</v>
      </c>
      <c r="M63" s="196">
        <v>2.27</v>
      </c>
      <c r="N63" s="196">
        <v>1.84</v>
      </c>
      <c r="O63" s="196">
        <v>2.6</v>
      </c>
      <c r="P63" s="196">
        <v>0.96</v>
      </c>
      <c r="Q63" s="196">
        <v>4.78</v>
      </c>
      <c r="R63" s="196">
        <v>13.8</v>
      </c>
      <c r="S63" s="196">
        <v>7.73</v>
      </c>
      <c r="T63" s="196">
        <v>0</v>
      </c>
      <c r="U63" s="196">
        <v>2.2000000000000002</v>
      </c>
      <c r="V63" s="196">
        <v>6.21</v>
      </c>
      <c r="W63" s="196">
        <v>0.7</v>
      </c>
      <c r="X63" s="196">
        <v>1.53</v>
      </c>
      <c r="Y63" s="196">
        <v>0</v>
      </c>
      <c r="Z63" s="196">
        <v>4.34</v>
      </c>
      <c r="AA63" s="196">
        <v>1.19</v>
      </c>
      <c r="AB63" s="196">
        <v>0</v>
      </c>
      <c r="AC63" s="196">
        <v>1.77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373.54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17.989999999999998</v>
      </c>
      <c r="D64" s="196">
        <v>0</v>
      </c>
      <c r="E64" s="196">
        <v>0</v>
      </c>
      <c r="F64" s="196">
        <v>30.62</v>
      </c>
      <c r="G64" s="196">
        <v>0</v>
      </c>
      <c r="H64" s="196">
        <v>0</v>
      </c>
      <c r="I64" s="196">
        <v>39.47</v>
      </c>
      <c r="J64" s="196">
        <v>0</v>
      </c>
      <c r="K64" s="196">
        <v>119.77</v>
      </c>
      <c r="L64" s="196">
        <v>7.5</v>
      </c>
      <c r="M64" s="196">
        <v>2.27</v>
      </c>
      <c r="N64" s="196">
        <v>1.84</v>
      </c>
      <c r="O64" s="196">
        <v>2.6</v>
      </c>
      <c r="P64" s="196">
        <v>0.96</v>
      </c>
      <c r="Q64" s="196">
        <v>4.78</v>
      </c>
      <c r="R64" s="196">
        <v>13.8</v>
      </c>
      <c r="S64" s="196">
        <v>7.73</v>
      </c>
      <c r="T64" s="196">
        <v>0</v>
      </c>
      <c r="U64" s="196">
        <v>2.2000000000000002</v>
      </c>
      <c r="V64" s="196">
        <v>6.21</v>
      </c>
      <c r="W64" s="196">
        <v>0.7</v>
      </c>
      <c r="X64" s="196">
        <v>1.53</v>
      </c>
      <c r="Y64" s="196">
        <v>0</v>
      </c>
      <c r="Z64" s="196">
        <v>4.34</v>
      </c>
      <c r="AA64" s="196">
        <v>1.19</v>
      </c>
      <c r="AB64" s="196">
        <v>0</v>
      </c>
      <c r="AC64" s="196">
        <v>1.77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373.54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17.989999999999998</v>
      </c>
      <c r="D65" s="196">
        <v>0</v>
      </c>
      <c r="E65" s="196">
        <v>0</v>
      </c>
      <c r="F65" s="196">
        <v>30.62</v>
      </c>
      <c r="G65" s="196">
        <v>0</v>
      </c>
      <c r="H65" s="196">
        <v>0</v>
      </c>
      <c r="I65" s="196">
        <v>39.47</v>
      </c>
      <c r="J65" s="196">
        <v>0</v>
      </c>
      <c r="K65" s="196">
        <v>119.77</v>
      </c>
      <c r="L65" s="196">
        <v>7.5</v>
      </c>
      <c r="M65" s="196">
        <v>2.27</v>
      </c>
      <c r="N65" s="196">
        <v>1.84</v>
      </c>
      <c r="O65" s="196">
        <v>2.6</v>
      </c>
      <c r="P65" s="196">
        <v>0.96</v>
      </c>
      <c r="Q65" s="196">
        <v>4.78</v>
      </c>
      <c r="R65" s="196">
        <v>13.8</v>
      </c>
      <c r="S65" s="196">
        <v>7.73</v>
      </c>
      <c r="T65" s="196">
        <v>0</v>
      </c>
      <c r="U65" s="196">
        <v>2.2000000000000002</v>
      </c>
      <c r="V65" s="196">
        <v>0.32</v>
      </c>
      <c r="W65" s="196">
        <v>0.7</v>
      </c>
      <c r="X65" s="196">
        <v>1.53</v>
      </c>
      <c r="Y65" s="196">
        <v>0</v>
      </c>
      <c r="Z65" s="196">
        <v>4.34</v>
      </c>
      <c r="AA65" s="196">
        <v>1.19</v>
      </c>
      <c r="AB65" s="196">
        <v>0</v>
      </c>
      <c r="AC65" s="196">
        <v>1.77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373.54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17.989999999999998</v>
      </c>
      <c r="D66" s="196">
        <v>0</v>
      </c>
      <c r="E66" s="196">
        <v>0</v>
      </c>
      <c r="F66" s="196">
        <v>30.62</v>
      </c>
      <c r="G66" s="196">
        <v>0</v>
      </c>
      <c r="H66" s="196">
        <v>0</v>
      </c>
      <c r="I66" s="196">
        <v>39.47</v>
      </c>
      <c r="J66" s="196">
        <v>0</v>
      </c>
      <c r="K66" s="196">
        <v>119.77</v>
      </c>
      <c r="L66" s="196">
        <v>7.5</v>
      </c>
      <c r="M66" s="196">
        <v>2.27</v>
      </c>
      <c r="N66" s="196">
        <v>1.84</v>
      </c>
      <c r="O66" s="196">
        <v>2.6</v>
      </c>
      <c r="P66" s="196">
        <v>0.96</v>
      </c>
      <c r="Q66" s="196">
        <v>4.78</v>
      </c>
      <c r="R66" s="196">
        <v>13.8</v>
      </c>
      <c r="S66" s="196">
        <v>7.73</v>
      </c>
      <c r="T66" s="196">
        <v>0</v>
      </c>
      <c r="U66" s="196">
        <v>2.2000000000000002</v>
      </c>
      <c r="V66" s="196">
        <v>0.32</v>
      </c>
      <c r="W66" s="196">
        <v>0.7</v>
      </c>
      <c r="X66" s="196">
        <v>1.53</v>
      </c>
      <c r="Y66" s="196">
        <v>0</v>
      </c>
      <c r="Z66" s="196">
        <v>4.34</v>
      </c>
      <c r="AA66" s="196">
        <v>1.19</v>
      </c>
      <c r="AB66" s="196">
        <v>0</v>
      </c>
      <c r="AC66" s="196">
        <v>1.77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373.54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17.989999999999998</v>
      </c>
      <c r="D67" s="196">
        <v>0</v>
      </c>
      <c r="E67" s="196">
        <v>0</v>
      </c>
      <c r="F67" s="196">
        <v>30.62</v>
      </c>
      <c r="G67" s="196">
        <v>0</v>
      </c>
      <c r="H67" s="196">
        <v>0</v>
      </c>
      <c r="I67" s="196">
        <v>39.47</v>
      </c>
      <c r="J67" s="196">
        <v>0</v>
      </c>
      <c r="K67" s="196">
        <v>81.19</v>
      </c>
      <c r="L67" s="196">
        <v>7.5</v>
      </c>
      <c r="M67" s="196">
        <v>2.27</v>
      </c>
      <c r="N67" s="196">
        <v>1.84</v>
      </c>
      <c r="O67" s="196">
        <v>2.6</v>
      </c>
      <c r="P67" s="196">
        <v>0.96</v>
      </c>
      <c r="Q67" s="196">
        <v>4.78</v>
      </c>
      <c r="R67" s="196">
        <v>13.8</v>
      </c>
      <c r="S67" s="196">
        <v>7.73</v>
      </c>
      <c r="T67" s="196">
        <v>0</v>
      </c>
      <c r="U67" s="196">
        <v>2.2000000000000002</v>
      </c>
      <c r="V67" s="196">
        <v>0.32</v>
      </c>
      <c r="W67" s="196">
        <v>0.71</v>
      </c>
      <c r="X67" s="196">
        <v>1.53</v>
      </c>
      <c r="Y67" s="196">
        <v>0</v>
      </c>
      <c r="Z67" s="196">
        <v>4.34</v>
      </c>
      <c r="AA67" s="196">
        <v>1.2</v>
      </c>
      <c r="AB67" s="196">
        <v>0</v>
      </c>
      <c r="AC67" s="196">
        <v>1.77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15.59</v>
      </c>
      <c r="AL67" s="196">
        <v>0</v>
      </c>
      <c r="AM67" s="196">
        <v>0</v>
      </c>
      <c r="AN67" s="196">
        <v>0</v>
      </c>
      <c r="AO67" s="196">
        <v>373.54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17.989999999999998</v>
      </c>
      <c r="D68" s="196">
        <v>0</v>
      </c>
      <c r="E68" s="196">
        <v>0</v>
      </c>
      <c r="F68" s="196">
        <v>30.62</v>
      </c>
      <c r="G68" s="196">
        <v>0</v>
      </c>
      <c r="H68" s="196">
        <v>0</v>
      </c>
      <c r="I68" s="196">
        <v>39.47</v>
      </c>
      <c r="J68" s="196">
        <v>0</v>
      </c>
      <c r="K68" s="196">
        <v>20.37</v>
      </c>
      <c r="L68" s="196">
        <v>7.5</v>
      </c>
      <c r="M68" s="196">
        <v>2.27</v>
      </c>
      <c r="N68" s="196">
        <v>1.84</v>
      </c>
      <c r="O68" s="196">
        <v>2.6</v>
      </c>
      <c r="P68" s="196">
        <v>0.96</v>
      </c>
      <c r="Q68" s="196">
        <v>4.78</v>
      </c>
      <c r="R68" s="196">
        <v>13.8</v>
      </c>
      <c r="S68" s="196">
        <v>7.73</v>
      </c>
      <c r="T68" s="196">
        <v>0</v>
      </c>
      <c r="U68" s="196">
        <v>2.2000000000000002</v>
      </c>
      <c r="V68" s="196">
        <v>0.32</v>
      </c>
      <c r="W68" s="196">
        <v>0.71</v>
      </c>
      <c r="X68" s="196">
        <v>1.53</v>
      </c>
      <c r="Y68" s="196">
        <v>0</v>
      </c>
      <c r="Z68" s="196">
        <v>4.34</v>
      </c>
      <c r="AA68" s="196">
        <v>1.2</v>
      </c>
      <c r="AB68" s="196">
        <v>0</v>
      </c>
      <c r="AC68" s="196">
        <v>1.77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15.59</v>
      </c>
      <c r="AL68" s="196">
        <v>0</v>
      </c>
      <c r="AM68" s="196">
        <v>0</v>
      </c>
      <c r="AN68" s="196">
        <v>0</v>
      </c>
      <c r="AO68" s="196">
        <v>373.54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17.989999999999998</v>
      </c>
      <c r="D69" s="196">
        <v>0</v>
      </c>
      <c r="E69" s="196">
        <v>0</v>
      </c>
      <c r="F69" s="196">
        <v>30.62</v>
      </c>
      <c r="G69" s="196">
        <v>0</v>
      </c>
      <c r="H69" s="196">
        <v>0</v>
      </c>
      <c r="I69" s="196">
        <v>39.47</v>
      </c>
      <c r="J69" s="196">
        <v>0</v>
      </c>
      <c r="K69" s="196">
        <v>9.0500000000000007</v>
      </c>
      <c r="L69" s="196">
        <v>7.5</v>
      </c>
      <c r="M69" s="196">
        <v>2.27</v>
      </c>
      <c r="N69" s="196">
        <v>1.84</v>
      </c>
      <c r="O69" s="196">
        <v>2.6</v>
      </c>
      <c r="P69" s="196">
        <v>0.96</v>
      </c>
      <c r="Q69" s="196">
        <v>4.78</v>
      </c>
      <c r="R69" s="196">
        <v>13.8</v>
      </c>
      <c r="S69" s="196">
        <v>7.73</v>
      </c>
      <c r="T69" s="196">
        <v>0</v>
      </c>
      <c r="U69" s="196">
        <v>2.2000000000000002</v>
      </c>
      <c r="V69" s="196">
        <v>0.32</v>
      </c>
      <c r="W69" s="196">
        <v>0</v>
      </c>
      <c r="X69" s="196">
        <v>1.53</v>
      </c>
      <c r="Y69" s="196">
        <v>0</v>
      </c>
      <c r="Z69" s="196">
        <v>4.34</v>
      </c>
      <c r="AA69" s="196">
        <v>1.4</v>
      </c>
      <c r="AB69" s="196">
        <v>0</v>
      </c>
      <c r="AC69" s="196">
        <v>1.77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15.59</v>
      </c>
      <c r="AL69" s="196">
        <v>0</v>
      </c>
      <c r="AM69" s="196">
        <v>0</v>
      </c>
      <c r="AN69" s="196">
        <v>0</v>
      </c>
      <c r="AO69" s="196">
        <v>373.54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17.989999999999998</v>
      </c>
      <c r="D70" s="196">
        <v>0</v>
      </c>
      <c r="E70" s="196">
        <v>0</v>
      </c>
      <c r="F70" s="196">
        <v>30.62</v>
      </c>
      <c r="G70" s="196">
        <v>0</v>
      </c>
      <c r="H70" s="196">
        <v>0</v>
      </c>
      <c r="I70" s="196">
        <v>39.47</v>
      </c>
      <c r="J70" s="196">
        <v>0</v>
      </c>
      <c r="K70" s="196">
        <v>9.0399999999999991</v>
      </c>
      <c r="L70" s="196">
        <v>7.5</v>
      </c>
      <c r="M70" s="196">
        <v>2.27</v>
      </c>
      <c r="N70" s="196">
        <v>1.84</v>
      </c>
      <c r="O70" s="196">
        <v>2.6</v>
      </c>
      <c r="P70" s="196">
        <v>0.96</v>
      </c>
      <c r="Q70" s="196">
        <v>4.78</v>
      </c>
      <c r="R70" s="196">
        <v>13.8</v>
      </c>
      <c r="S70" s="196">
        <v>7.73</v>
      </c>
      <c r="T70" s="196">
        <v>0</v>
      </c>
      <c r="U70" s="196">
        <v>2.2000000000000002</v>
      </c>
      <c r="V70" s="196">
        <v>0.32</v>
      </c>
      <c r="W70" s="196">
        <v>0</v>
      </c>
      <c r="X70" s="196">
        <v>1.53</v>
      </c>
      <c r="Y70" s="196">
        <v>0</v>
      </c>
      <c r="Z70" s="196">
        <v>4.34</v>
      </c>
      <c r="AA70" s="196">
        <v>1.4</v>
      </c>
      <c r="AB70" s="196">
        <v>0</v>
      </c>
      <c r="AC70" s="196">
        <v>1.77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15.59</v>
      </c>
      <c r="AL70" s="196">
        <v>0</v>
      </c>
      <c r="AM70" s="196">
        <v>0</v>
      </c>
      <c r="AN70" s="196">
        <v>0</v>
      </c>
      <c r="AO70" s="196">
        <v>373.54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17.989999999999998</v>
      </c>
      <c r="D71" s="196">
        <v>0</v>
      </c>
      <c r="E71" s="196">
        <v>0</v>
      </c>
      <c r="F71" s="196">
        <v>30.62</v>
      </c>
      <c r="G71" s="196">
        <v>0</v>
      </c>
      <c r="H71" s="196">
        <v>0</v>
      </c>
      <c r="I71" s="196">
        <v>39.47</v>
      </c>
      <c r="J71" s="196">
        <v>0</v>
      </c>
      <c r="K71" s="196">
        <v>9.0500000000000007</v>
      </c>
      <c r="L71" s="196">
        <v>7.5</v>
      </c>
      <c r="M71" s="196">
        <v>2.27</v>
      </c>
      <c r="N71" s="196">
        <v>1.84</v>
      </c>
      <c r="O71" s="196">
        <v>2.6</v>
      </c>
      <c r="P71" s="196">
        <v>0.96</v>
      </c>
      <c r="Q71" s="196">
        <v>6.69</v>
      </c>
      <c r="R71" s="196">
        <v>13.8</v>
      </c>
      <c r="S71" s="196">
        <v>7.73</v>
      </c>
      <c r="T71" s="196">
        <v>0</v>
      </c>
      <c r="U71" s="196">
        <v>2.2000000000000002</v>
      </c>
      <c r="V71" s="196">
        <v>0.32</v>
      </c>
      <c r="W71" s="196">
        <v>0.65</v>
      </c>
      <c r="X71" s="196">
        <v>3.72</v>
      </c>
      <c r="Y71" s="196">
        <v>0</v>
      </c>
      <c r="Z71" s="196">
        <v>4.34</v>
      </c>
      <c r="AA71" s="196">
        <v>1.4</v>
      </c>
      <c r="AB71" s="196">
        <v>0</v>
      </c>
      <c r="AC71" s="196">
        <v>1.77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15.59</v>
      </c>
      <c r="AL71" s="196">
        <v>0</v>
      </c>
      <c r="AM71" s="196">
        <v>0</v>
      </c>
      <c r="AN71" s="196">
        <v>0</v>
      </c>
      <c r="AO71" s="196">
        <v>373.54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17.989999999999998</v>
      </c>
      <c r="D72" s="196">
        <v>0</v>
      </c>
      <c r="E72" s="196">
        <v>0</v>
      </c>
      <c r="F72" s="196">
        <v>30.62</v>
      </c>
      <c r="G72" s="196">
        <v>0</v>
      </c>
      <c r="H72" s="196">
        <v>0</v>
      </c>
      <c r="I72" s="196">
        <v>39.47</v>
      </c>
      <c r="J72" s="196">
        <v>0</v>
      </c>
      <c r="K72" s="196">
        <v>9.0399999999999991</v>
      </c>
      <c r="L72" s="196">
        <v>7.5</v>
      </c>
      <c r="M72" s="196">
        <v>2.27</v>
      </c>
      <c r="N72" s="196">
        <v>1.84</v>
      </c>
      <c r="O72" s="196">
        <v>2.6</v>
      </c>
      <c r="P72" s="196">
        <v>0.96</v>
      </c>
      <c r="Q72" s="196">
        <v>6.69</v>
      </c>
      <c r="R72" s="196">
        <v>13.8</v>
      </c>
      <c r="S72" s="196">
        <v>7.73</v>
      </c>
      <c r="T72" s="196">
        <v>0</v>
      </c>
      <c r="U72" s="196">
        <v>2.2000000000000002</v>
      </c>
      <c r="V72" s="196">
        <v>0.32</v>
      </c>
      <c r="W72" s="196">
        <v>0.65</v>
      </c>
      <c r="X72" s="196">
        <v>1.53</v>
      </c>
      <c r="Y72" s="196">
        <v>0</v>
      </c>
      <c r="Z72" s="196">
        <v>4.34</v>
      </c>
      <c r="AA72" s="196">
        <v>1.4</v>
      </c>
      <c r="AB72" s="196">
        <v>0</v>
      </c>
      <c r="AC72" s="196">
        <v>1.77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15.59</v>
      </c>
      <c r="AL72" s="196">
        <v>0</v>
      </c>
      <c r="AM72" s="196">
        <v>0</v>
      </c>
      <c r="AN72" s="196">
        <v>0</v>
      </c>
      <c r="AO72" s="196">
        <v>373.54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17.989999999999998</v>
      </c>
      <c r="D73" s="196">
        <v>0</v>
      </c>
      <c r="E73" s="196">
        <v>0</v>
      </c>
      <c r="F73" s="196">
        <v>30.62</v>
      </c>
      <c r="G73" s="196">
        <v>0</v>
      </c>
      <c r="H73" s="196">
        <v>0</v>
      </c>
      <c r="I73" s="196">
        <v>39.47</v>
      </c>
      <c r="J73" s="196">
        <v>0</v>
      </c>
      <c r="K73" s="196">
        <v>9.0399999999999991</v>
      </c>
      <c r="L73" s="196">
        <v>7.5</v>
      </c>
      <c r="M73" s="196">
        <v>2.27</v>
      </c>
      <c r="N73" s="196">
        <v>1.84</v>
      </c>
      <c r="O73" s="196">
        <v>2.6</v>
      </c>
      <c r="P73" s="196">
        <v>0.96</v>
      </c>
      <c r="Q73" s="196">
        <v>6.69</v>
      </c>
      <c r="R73" s="196">
        <v>13.8</v>
      </c>
      <c r="S73" s="196">
        <v>7.73</v>
      </c>
      <c r="T73" s="196">
        <v>0</v>
      </c>
      <c r="U73" s="196">
        <v>2.2000000000000002</v>
      </c>
      <c r="V73" s="196">
        <v>0.32</v>
      </c>
      <c r="W73" s="196">
        <v>0.65</v>
      </c>
      <c r="X73" s="196">
        <v>1.53</v>
      </c>
      <c r="Y73" s="196">
        <v>0</v>
      </c>
      <c r="Z73" s="196">
        <v>4.34</v>
      </c>
      <c r="AA73" s="196">
        <v>1.4</v>
      </c>
      <c r="AB73" s="196">
        <v>0</v>
      </c>
      <c r="AC73" s="196">
        <v>1.77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15.59</v>
      </c>
      <c r="AL73" s="196">
        <v>0</v>
      </c>
      <c r="AM73" s="196">
        <v>0</v>
      </c>
      <c r="AN73" s="196">
        <v>0</v>
      </c>
      <c r="AO73" s="196">
        <v>373.54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17.989999999999998</v>
      </c>
      <c r="D74" s="196">
        <v>0</v>
      </c>
      <c r="E74" s="196">
        <v>0</v>
      </c>
      <c r="F74" s="196">
        <v>30.62</v>
      </c>
      <c r="G74" s="196">
        <v>0</v>
      </c>
      <c r="H74" s="196">
        <v>0</v>
      </c>
      <c r="I74" s="196">
        <v>39.47</v>
      </c>
      <c r="J74" s="196">
        <v>0</v>
      </c>
      <c r="K74" s="196">
        <v>9.0399999999999991</v>
      </c>
      <c r="L74" s="196">
        <v>7.5</v>
      </c>
      <c r="M74" s="196">
        <v>2.27</v>
      </c>
      <c r="N74" s="196">
        <v>1.84</v>
      </c>
      <c r="O74" s="196">
        <v>2.6</v>
      </c>
      <c r="P74" s="196">
        <v>0.96</v>
      </c>
      <c r="Q74" s="196">
        <v>6.69</v>
      </c>
      <c r="R74" s="196">
        <v>13.8</v>
      </c>
      <c r="S74" s="196">
        <v>7.73</v>
      </c>
      <c r="T74" s="196">
        <v>0</v>
      </c>
      <c r="U74" s="196">
        <v>2.2000000000000002</v>
      </c>
      <c r="V74" s="196">
        <v>0.32</v>
      </c>
      <c r="W74" s="196">
        <v>0.65</v>
      </c>
      <c r="X74" s="196">
        <v>1.53</v>
      </c>
      <c r="Y74" s="196">
        <v>0</v>
      </c>
      <c r="Z74" s="196">
        <v>7.69</v>
      </c>
      <c r="AA74" s="196">
        <v>1.4</v>
      </c>
      <c r="AB74" s="196">
        <v>0</v>
      </c>
      <c r="AC74" s="196">
        <v>1.77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17.36</v>
      </c>
      <c r="AL74" s="196">
        <v>0</v>
      </c>
      <c r="AM74" s="196">
        <v>0</v>
      </c>
      <c r="AN74" s="196">
        <v>0</v>
      </c>
      <c r="AO74" s="196">
        <v>373.54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17.989999999999998</v>
      </c>
      <c r="D75" s="196">
        <v>0</v>
      </c>
      <c r="E75" s="196">
        <v>0</v>
      </c>
      <c r="F75" s="196">
        <v>30.62</v>
      </c>
      <c r="G75" s="196">
        <v>0</v>
      </c>
      <c r="H75" s="196">
        <v>0</v>
      </c>
      <c r="I75" s="196">
        <v>39.47</v>
      </c>
      <c r="J75" s="196">
        <v>0</v>
      </c>
      <c r="K75" s="196">
        <v>9.0500000000000007</v>
      </c>
      <c r="L75" s="196">
        <v>7.5</v>
      </c>
      <c r="M75" s="196">
        <v>2.27</v>
      </c>
      <c r="N75" s="196">
        <v>1.84</v>
      </c>
      <c r="O75" s="196">
        <v>2.6</v>
      </c>
      <c r="P75" s="196">
        <v>0.96</v>
      </c>
      <c r="Q75" s="196">
        <v>7.45</v>
      </c>
      <c r="R75" s="196">
        <v>13.97</v>
      </c>
      <c r="S75" s="196">
        <v>9.49</v>
      </c>
      <c r="T75" s="196">
        <v>0</v>
      </c>
      <c r="U75" s="196">
        <v>2.2000000000000002</v>
      </c>
      <c r="V75" s="196">
        <v>0.32</v>
      </c>
      <c r="W75" s="196">
        <v>0.65</v>
      </c>
      <c r="X75" s="196">
        <v>1.53</v>
      </c>
      <c r="Y75" s="196">
        <v>0</v>
      </c>
      <c r="Z75" s="196">
        <v>4.34</v>
      </c>
      <c r="AA75" s="196">
        <v>1.4</v>
      </c>
      <c r="AB75" s="196">
        <v>0</v>
      </c>
      <c r="AC75" s="196">
        <v>1.77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17.36</v>
      </c>
      <c r="AL75" s="196">
        <v>0</v>
      </c>
      <c r="AM75" s="196">
        <v>0</v>
      </c>
      <c r="AN75" s="196">
        <v>0</v>
      </c>
      <c r="AO75" s="196">
        <v>381.32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17.989999999999998</v>
      </c>
      <c r="D76" s="196">
        <v>0</v>
      </c>
      <c r="E76" s="196">
        <v>0</v>
      </c>
      <c r="F76" s="196">
        <v>30.62</v>
      </c>
      <c r="G76" s="196">
        <v>0</v>
      </c>
      <c r="H76" s="196">
        <v>0</v>
      </c>
      <c r="I76" s="196">
        <v>39.47</v>
      </c>
      <c r="J76" s="196">
        <v>0</v>
      </c>
      <c r="K76" s="196">
        <v>9.0500000000000007</v>
      </c>
      <c r="L76" s="196">
        <v>7.5</v>
      </c>
      <c r="M76" s="196">
        <v>2.27</v>
      </c>
      <c r="N76" s="196">
        <v>1.84</v>
      </c>
      <c r="O76" s="196">
        <v>2.6</v>
      </c>
      <c r="P76" s="196">
        <v>0.96</v>
      </c>
      <c r="Q76" s="196">
        <v>7.45</v>
      </c>
      <c r="R76" s="196">
        <v>13.8</v>
      </c>
      <c r="S76" s="196">
        <v>8.74</v>
      </c>
      <c r="T76" s="196">
        <v>0</v>
      </c>
      <c r="U76" s="196">
        <v>2.2000000000000002</v>
      </c>
      <c r="V76" s="196">
        <v>0.32</v>
      </c>
      <c r="W76" s="196">
        <v>0.65</v>
      </c>
      <c r="X76" s="196">
        <v>1.53</v>
      </c>
      <c r="Y76" s="196">
        <v>0</v>
      </c>
      <c r="Z76" s="196">
        <v>4.34</v>
      </c>
      <c r="AA76" s="196">
        <v>1.4</v>
      </c>
      <c r="AB76" s="196">
        <v>0</v>
      </c>
      <c r="AC76" s="196">
        <v>1.77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15.59</v>
      </c>
      <c r="AL76" s="196">
        <v>0</v>
      </c>
      <c r="AM76" s="196">
        <v>0</v>
      </c>
      <c r="AN76" s="196">
        <v>0</v>
      </c>
      <c r="AO76" s="196">
        <v>381.32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17.989999999999998</v>
      </c>
      <c r="D77" s="196">
        <v>0</v>
      </c>
      <c r="E77" s="196">
        <v>0</v>
      </c>
      <c r="F77" s="196">
        <v>30.62</v>
      </c>
      <c r="G77" s="196">
        <v>0</v>
      </c>
      <c r="H77" s="196">
        <v>0</v>
      </c>
      <c r="I77" s="196">
        <v>39.47</v>
      </c>
      <c r="J77" s="196">
        <v>0</v>
      </c>
      <c r="K77" s="196">
        <v>9.0500000000000007</v>
      </c>
      <c r="L77" s="196">
        <v>7.5</v>
      </c>
      <c r="M77" s="196">
        <v>2.27</v>
      </c>
      <c r="N77" s="196">
        <v>1.84</v>
      </c>
      <c r="O77" s="196">
        <v>2.6</v>
      </c>
      <c r="P77" s="196">
        <v>0.96</v>
      </c>
      <c r="Q77" s="196">
        <v>7.37</v>
      </c>
      <c r="R77" s="196">
        <v>13.8</v>
      </c>
      <c r="S77" s="196">
        <v>8.74</v>
      </c>
      <c r="T77" s="196">
        <v>0</v>
      </c>
      <c r="U77" s="196">
        <v>2.2000000000000002</v>
      </c>
      <c r="V77" s="196">
        <v>0.32</v>
      </c>
      <c r="W77" s="196">
        <v>0.65</v>
      </c>
      <c r="X77" s="196">
        <v>1.53</v>
      </c>
      <c r="Y77" s="196">
        <v>0</v>
      </c>
      <c r="Z77" s="196">
        <v>0.08</v>
      </c>
      <c r="AA77" s="196">
        <v>1.4</v>
      </c>
      <c r="AB77" s="196">
        <v>0</v>
      </c>
      <c r="AC77" s="196">
        <v>1.77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15.59</v>
      </c>
      <c r="AL77" s="196">
        <v>0</v>
      </c>
      <c r="AM77" s="196">
        <v>0</v>
      </c>
      <c r="AN77" s="196">
        <v>0</v>
      </c>
      <c r="AO77" s="196">
        <v>381.32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17.989999999999998</v>
      </c>
      <c r="D78" s="196">
        <v>0</v>
      </c>
      <c r="E78" s="196">
        <v>0</v>
      </c>
      <c r="F78" s="196">
        <v>30.81</v>
      </c>
      <c r="G78" s="196">
        <v>0</v>
      </c>
      <c r="H78" s="196">
        <v>0</v>
      </c>
      <c r="I78" s="196">
        <v>39.47</v>
      </c>
      <c r="J78" s="196">
        <v>0</v>
      </c>
      <c r="K78" s="196">
        <v>9.0500000000000007</v>
      </c>
      <c r="L78" s="196">
        <v>7.5</v>
      </c>
      <c r="M78" s="196">
        <v>2.27</v>
      </c>
      <c r="N78" s="196">
        <v>1.84</v>
      </c>
      <c r="O78" s="196">
        <v>2.6</v>
      </c>
      <c r="P78" s="196">
        <v>0.96</v>
      </c>
      <c r="Q78" s="196">
        <v>7.37</v>
      </c>
      <c r="R78" s="196">
        <v>13.8</v>
      </c>
      <c r="S78" s="196">
        <v>8.74</v>
      </c>
      <c r="T78" s="196">
        <v>0</v>
      </c>
      <c r="U78" s="196">
        <v>2.2000000000000002</v>
      </c>
      <c r="V78" s="196">
        <v>0.32</v>
      </c>
      <c r="W78" s="196">
        <v>0.65</v>
      </c>
      <c r="X78" s="196">
        <v>1.53</v>
      </c>
      <c r="Y78" s="196">
        <v>0</v>
      </c>
      <c r="Z78" s="196">
        <v>4.34</v>
      </c>
      <c r="AA78" s="196">
        <v>1.4</v>
      </c>
      <c r="AB78" s="196">
        <v>0</v>
      </c>
      <c r="AC78" s="196">
        <v>1.77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15.59</v>
      </c>
      <c r="AL78" s="196">
        <v>0</v>
      </c>
      <c r="AM78" s="196">
        <v>0</v>
      </c>
      <c r="AN78" s="196">
        <v>0</v>
      </c>
      <c r="AO78" s="196">
        <v>381.32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17.989999999999998</v>
      </c>
      <c r="D79" s="196">
        <v>0</v>
      </c>
      <c r="E79" s="196">
        <v>0</v>
      </c>
      <c r="F79" s="196">
        <v>30.81</v>
      </c>
      <c r="G79" s="196">
        <v>0</v>
      </c>
      <c r="H79" s="196">
        <v>0</v>
      </c>
      <c r="I79" s="196">
        <v>39.47</v>
      </c>
      <c r="J79" s="196">
        <v>0</v>
      </c>
      <c r="K79" s="196">
        <v>3.02</v>
      </c>
      <c r="L79" s="196">
        <v>5.57</v>
      </c>
      <c r="M79" s="196">
        <v>2.27</v>
      </c>
      <c r="N79" s="196">
        <v>1.84</v>
      </c>
      <c r="O79" s="196">
        <v>2.6</v>
      </c>
      <c r="P79" s="196">
        <v>0.96</v>
      </c>
      <c r="Q79" s="196">
        <v>0.34</v>
      </c>
      <c r="R79" s="196">
        <v>0.66</v>
      </c>
      <c r="S79" s="196">
        <v>4.47</v>
      </c>
      <c r="T79" s="196">
        <v>0</v>
      </c>
      <c r="U79" s="196">
        <v>2.2000000000000002</v>
      </c>
      <c r="V79" s="196">
        <v>0.32</v>
      </c>
      <c r="W79" s="196">
        <v>0.65</v>
      </c>
      <c r="X79" s="196">
        <v>1.53</v>
      </c>
      <c r="Y79" s="196">
        <v>0</v>
      </c>
      <c r="Z79" s="196">
        <v>4.34</v>
      </c>
      <c r="AA79" s="196">
        <v>1.4</v>
      </c>
      <c r="AB79" s="196">
        <v>0</v>
      </c>
      <c r="AC79" s="196">
        <v>1.77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15.59</v>
      </c>
      <c r="AL79" s="196">
        <v>0</v>
      </c>
      <c r="AM79" s="196">
        <v>0</v>
      </c>
      <c r="AN79" s="196">
        <v>0</v>
      </c>
      <c r="AO79" s="196">
        <v>381.32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17.989999999999998</v>
      </c>
      <c r="D80" s="196">
        <v>0</v>
      </c>
      <c r="E80" s="196">
        <v>0</v>
      </c>
      <c r="F80" s="196">
        <v>30.81</v>
      </c>
      <c r="G80" s="196">
        <v>0</v>
      </c>
      <c r="H80" s="196">
        <v>0</v>
      </c>
      <c r="I80" s="196">
        <v>39.47</v>
      </c>
      <c r="J80" s="196">
        <v>0</v>
      </c>
      <c r="K80" s="196">
        <v>9.0399999999999991</v>
      </c>
      <c r="L80" s="196">
        <v>5.57</v>
      </c>
      <c r="M80" s="196">
        <v>2.27</v>
      </c>
      <c r="N80" s="196">
        <v>1.84</v>
      </c>
      <c r="O80" s="196">
        <v>2.6</v>
      </c>
      <c r="P80" s="196">
        <v>0.96</v>
      </c>
      <c r="Q80" s="196">
        <v>0.34</v>
      </c>
      <c r="R80" s="196">
        <v>0.66</v>
      </c>
      <c r="S80" s="196">
        <v>4.42</v>
      </c>
      <c r="T80" s="196">
        <v>0</v>
      </c>
      <c r="U80" s="196">
        <v>2.2000000000000002</v>
      </c>
      <c r="V80" s="196">
        <v>0.32</v>
      </c>
      <c r="W80" s="196">
        <v>0.65</v>
      </c>
      <c r="X80" s="196">
        <v>1.53</v>
      </c>
      <c r="Y80" s="196">
        <v>0</v>
      </c>
      <c r="Z80" s="196">
        <v>4.34</v>
      </c>
      <c r="AA80" s="196">
        <v>1.4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15.59</v>
      </c>
      <c r="AL80" s="196">
        <v>0</v>
      </c>
      <c r="AM80" s="196">
        <v>0</v>
      </c>
      <c r="AN80" s="196">
        <v>0</v>
      </c>
      <c r="AO80" s="196">
        <v>381.32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17.989999999999998</v>
      </c>
      <c r="D81" s="196">
        <v>0</v>
      </c>
      <c r="E81" s="196">
        <v>0</v>
      </c>
      <c r="F81" s="196">
        <v>30.81</v>
      </c>
      <c r="G81" s="196">
        <v>0</v>
      </c>
      <c r="H81" s="196">
        <v>0</v>
      </c>
      <c r="I81" s="196">
        <v>39.47</v>
      </c>
      <c r="J81" s="196">
        <v>0</v>
      </c>
      <c r="K81" s="196">
        <v>9.0399999999999991</v>
      </c>
      <c r="L81" s="196">
        <v>5.57</v>
      </c>
      <c r="M81" s="196">
        <v>2.27</v>
      </c>
      <c r="N81" s="196">
        <v>1.84</v>
      </c>
      <c r="O81" s="196">
        <v>2.6</v>
      </c>
      <c r="P81" s="196">
        <v>0.96</v>
      </c>
      <c r="Q81" s="196">
        <v>0.34</v>
      </c>
      <c r="R81" s="196">
        <v>0.66</v>
      </c>
      <c r="S81" s="196">
        <v>4.42</v>
      </c>
      <c r="T81" s="196">
        <v>0</v>
      </c>
      <c r="U81" s="196">
        <v>2.2000000000000002</v>
      </c>
      <c r="V81" s="196">
        <v>0.32</v>
      </c>
      <c r="W81" s="196">
        <v>0.65</v>
      </c>
      <c r="X81" s="196">
        <v>1.53</v>
      </c>
      <c r="Y81" s="196">
        <v>0</v>
      </c>
      <c r="Z81" s="196">
        <v>4.34</v>
      </c>
      <c r="AA81" s="196">
        <v>1.4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15.59</v>
      </c>
      <c r="AL81" s="196">
        <v>0</v>
      </c>
      <c r="AM81" s="196">
        <v>0</v>
      </c>
      <c r="AN81" s="196">
        <v>0</v>
      </c>
      <c r="AO81" s="196">
        <v>381.32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17.989999999999998</v>
      </c>
      <c r="D82" s="196">
        <v>0</v>
      </c>
      <c r="E82" s="196">
        <v>0</v>
      </c>
      <c r="F82" s="196">
        <v>30.81</v>
      </c>
      <c r="G82" s="196">
        <v>0</v>
      </c>
      <c r="H82" s="196">
        <v>0</v>
      </c>
      <c r="I82" s="196">
        <v>39.47</v>
      </c>
      <c r="J82" s="196">
        <v>0</v>
      </c>
      <c r="K82" s="196">
        <v>9.0399999999999991</v>
      </c>
      <c r="L82" s="196">
        <v>5.57</v>
      </c>
      <c r="M82" s="196">
        <v>2.27</v>
      </c>
      <c r="N82" s="196">
        <v>1.84</v>
      </c>
      <c r="O82" s="196">
        <v>2.6</v>
      </c>
      <c r="P82" s="196">
        <v>0.96</v>
      </c>
      <c r="Q82" s="196">
        <v>0.34</v>
      </c>
      <c r="R82" s="196">
        <v>0.66</v>
      </c>
      <c r="S82" s="196">
        <v>4.42</v>
      </c>
      <c r="T82" s="196">
        <v>0</v>
      </c>
      <c r="U82" s="196">
        <v>2.2000000000000002</v>
      </c>
      <c r="V82" s="196">
        <v>0.32</v>
      </c>
      <c r="W82" s="196">
        <v>0.65</v>
      </c>
      <c r="X82" s="196">
        <v>1.53</v>
      </c>
      <c r="Y82" s="196">
        <v>0</v>
      </c>
      <c r="Z82" s="196">
        <v>4.34</v>
      </c>
      <c r="AA82" s="196">
        <v>1.4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15.59</v>
      </c>
      <c r="AL82" s="196">
        <v>0</v>
      </c>
      <c r="AM82" s="196">
        <v>0</v>
      </c>
      <c r="AN82" s="196">
        <v>0</v>
      </c>
      <c r="AO82" s="196">
        <v>381.32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17.989999999999998</v>
      </c>
      <c r="D83" s="196">
        <v>0</v>
      </c>
      <c r="E83" s="196">
        <v>0</v>
      </c>
      <c r="F83" s="196">
        <v>30.81</v>
      </c>
      <c r="G83" s="196">
        <v>0</v>
      </c>
      <c r="H83" s="196">
        <v>0</v>
      </c>
      <c r="I83" s="196">
        <v>39.47</v>
      </c>
      <c r="J83" s="196">
        <v>0</v>
      </c>
      <c r="K83" s="196">
        <v>9.0399999999999991</v>
      </c>
      <c r="L83" s="196">
        <v>5.57</v>
      </c>
      <c r="M83" s="196">
        <v>2.27</v>
      </c>
      <c r="N83" s="196">
        <v>1.84</v>
      </c>
      <c r="O83" s="196">
        <v>2.6</v>
      </c>
      <c r="P83" s="196">
        <v>0.96</v>
      </c>
      <c r="Q83" s="196">
        <v>0.34</v>
      </c>
      <c r="R83" s="196">
        <v>0.66</v>
      </c>
      <c r="S83" s="196">
        <v>4.42</v>
      </c>
      <c r="T83" s="196">
        <v>0</v>
      </c>
      <c r="U83" s="196">
        <v>2.2000000000000002</v>
      </c>
      <c r="V83" s="196">
        <v>0.23</v>
      </c>
      <c r="W83" s="196">
        <v>0.65</v>
      </c>
      <c r="X83" s="196">
        <v>1.53</v>
      </c>
      <c r="Y83" s="196">
        <v>0</v>
      </c>
      <c r="Z83" s="196">
        <v>4.34</v>
      </c>
      <c r="AA83" s="196">
        <v>1.41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15.59</v>
      </c>
      <c r="AL83" s="196">
        <v>0</v>
      </c>
      <c r="AM83" s="196">
        <v>0</v>
      </c>
      <c r="AN83" s="196">
        <v>0</v>
      </c>
      <c r="AO83" s="196">
        <v>381.32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17.989999999999998</v>
      </c>
      <c r="D84" s="196">
        <v>0</v>
      </c>
      <c r="E84" s="196">
        <v>0</v>
      </c>
      <c r="F84" s="196">
        <v>30.81</v>
      </c>
      <c r="G84" s="196">
        <v>0</v>
      </c>
      <c r="H84" s="196">
        <v>0</v>
      </c>
      <c r="I84" s="196">
        <v>39.47</v>
      </c>
      <c r="J84" s="196">
        <v>0</v>
      </c>
      <c r="K84" s="196">
        <v>9.0399999999999991</v>
      </c>
      <c r="L84" s="196">
        <v>5.57</v>
      </c>
      <c r="M84" s="196">
        <v>2.27</v>
      </c>
      <c r="N84" s="196">
        <v>1.84</v>
      </c>
      <c r="O84" s="196">
        <v>2.6</v>
      </c>
      <c r="P84" s="196">
        <v>0.96</v>
      </c>
      <c r="Q84" s="196">
        <v>0.34</v>
      </c>
      <c r="R84" s="196">
        <v>0.66</v>
      </c>
      <c r="S84" s="196">
        <v>4.42</v>
      </c>
      <c r="T84" s="196">
        <v>0</v>
      </c>
      <c r="U84" s="196">
        <v>2.2000000000000002</v>
      </c>
      <c r="V84" s="196">
        <v>0.32</v>
      </c>
      <c r="W84" s="196">
        <v>0.65</v>
      </c>
      <c r="X84" s="196">
        <v>1.53</v>
      </c>
      <c r="Y84" s="196">
        <v>0</v>
      </c>
      <c r="Z84" s="196">
        <v>4.34</v>
      </c>
      <c r="AA84" s="196">
        <v>1.41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15.59</v>
      </c>
      <c r="AL84" s="196">
        <v>0</v>
      </c>
      <c r="AM84" s="196">
        <v>0</v>
      </c>
      <c r="AN84" s="196">
        <v>0</v>
      </c>
      <c r="AO84" s="196">
        <v>381.32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17.989999999999998</v>
      </c>
      <c r="D85" s="196">
        <v>0</v>
      </c>
      <c r="E85" s="196">
        <v>0</v>
      </c>
      <c r="F85" s="196">
        <v>30.81</v>
      </c>
      <c r="G85" s="196">
        <v>0</v>
      </c>
      <c r="H85" s="196">
        <v>0</v>
      </c>
      <c r="I85" s="196">
        <v>39.47</v>
      </c>
      <c r="J85" s="196">
        <v>0</v>
      </c>
      <c r="K85" s="196">
        <v>9.0399999999999991</v>
      </c>
      <c r="L85" s="196">
        <v>5.57</v>
      </c>
      <c r="M85" s="196">
        <v>2.27</v>
      </c>
      <c r="N85" s="196">
        <v>1.84</v>
      </c>
      <c r="O85" s="196">
        <v>2.6</v>
      </c>
      <c r="P85" s="196">
        <v>0.96</v>
      </c>
      <c r="Q85" s="196">
        <v>0.34</v>
      </c>
      <c r="R85" s="196">
        <v>0.66</v>
      </c>
      <c r="S85" s="196">
        <v>4.42</v>
      </c>
      <c r="T85" s="196">
        <v>0</v>
      </c>
      <c r="U85" s="196">
        <v>2.2000000000000002</v>
      </c>
      <c r="V85" s="196">
        <v>0.32</v>
      </c>
      <c r="W85" s="196">
        <v>0.65</v>
      </c>
      <c r="X85" s="196">
        <v>1.53</v>
      </c>
      <c r="Y85" s="196">
        <v>0</v>
      </c>
      <c r="Z85" s="196">
        <v>4.34</v>
      </c>
      <c r="AA85" s="196">
        <v>1.41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15.59</v>
      </c>
      <c r="AL85" s="196">
        <v>0</v>
      </c>
      <c r="AM85" s="196">
        <v>0</v>
      </c>
      <c r="AN85" s="196">
        <v>0</v>
      </c>
      <c r="AO85" s="196">
        <v>381.32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17.989999999999998</v>
      </c>
      <c r="D86" s="196">
        <v>0</v>
      </c>
      <c r="E86" s="196">
        <v>0</v>
      </c>
      <c r="F86" s="196">
        <v>30.81</v>
      </c>
      <c r="G86" s="196">
        <v>0</v>
      </c>
      <c r="H86" s="196">
        <v>0</v>
      </c>
      <c r="I86" s="196">
        <v>39.47</v>
      </c>
      <c r="J86" s="196">
        <v>0</v>
      </c>
      <c r="K86" s="196">
        <v>9.0399999999999991</v>
      </c>
      <c r="L86" s="196">
        <v>5.57</v>
      </c>
      <c r="M86" s="196">
        <v>2.27</v>
      </c>
      <c r="N86" s="196">
        <v>1.84</v>
      </c>
      <c r="O86" s="196">
        <v>2.6</v>
      </c>
      <c r="P86" s="196">
        <v>0.96</v>
      </c>
      <c r="Q86" s="196">
        <v>0.34</v>
      </c>
      <c r="R86" s="196">
        <v>0.66</v>
      </c>
      <c r="S86" s="196">
        <v>4.42</v>
      </c>
      <c r="T86" s="196">
        <v>0</v>
      </c>
      <c r="U86" s="196">
        <v>2.2000000000000002</v>
      </c>
      <c r="V86" s="196">
        <v>0.32</v>
      </c>
      <c r="W86" s="196">
        <v>0.65</v>
      </c>
      <c r="X86" s="196">
        <v>1.53</v>
      </c>
      <c r="Y86" s="196">
        <v>0</v>
      </c>
      <c r="Z86" s="196">
        <v>4.34</v>
      </c>
      <c r="AA86" s="196">
        <v>1.41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15.59</v>
      </c>
      <c r="AL86" s="196">
        <v>0</v>
      </c>
      <c r="AM86" s="196">
        <v>0</v>
      </c>
      <c r="AN86" s="196">
        <v>0</v>
      </c>
      <c r="AO86" s="196">
        <v>381.32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18.22</v>
      </c>
      <c r="D87" s="196">
        <v>0</v>
      </c>
      <c r="E87" s="196">
        <v>0</v>
      </c>
      <c r="F87" s="196">
        <v>30.81</v>
      </c>
      <c r="G87" s="196">
        <v>0</v>
      </c>
      <c r="H87" s="196">
        <v>0</v>
      </c>
      <c r="I87" s="196">
        <v>39.47</v>
      </c>
      <c r="J87" s="196">
        <v>0</v>
      </c>
      <c r="K87" s="196">
        <v>9.0399999999999991</v>
      </c>
      <c r="L87" s="196">
        <v>8.4700000000000006</v>
      </c>
      <c r="M87" s="196">
        <v>2.27</v>
      </c>
      <c r="N87" s="196">
        <v>1.84</v>
      </c>
      <c r="O87" s="196">
        <v>2.6</v>
      </c>
      <c r="P87" s="196">
        <v>0.96</v>
      </c>
      <c r="Q87" s="196">
        <v>3.83</v>
      </c>
      <c r="R87" s="196">
        <v>10.75</v>
      </c>
      <c r="S87" s="196">
        <v>7.09</v>
      </c>
      <c r="T87" s="196">
        <v>0</v>
      </c>
      <c r="U87" s="196">
        <v>2.2000000000000002</v>
      </c>
      <c r="V87" s="196">
        <v>0.32</v>
      </c>
      <c r="W87" s="196">
        <v>0.65</v>
      </c>
      <c r="X87" s="196">
        <v>1.53</v>
      </c>
      <c r="Y87" s="196">
        <v>0</v>
      </c>
      <c r="Z87" s="196">
        <v>4.34</v>
      </c>
      <c r="AA87" s="196">
        <v>1.41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381.32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18.22</v>
      </c>
      <c r="D88" s="196">
        <v>0</v>
      </c>
      <c r="E88" s="196">
        <v>0</v>
      </c>
      <c r="F88" s="196">
        <v>30.81</v>
      </c>
      <c r="G88" s="196">
        <v>0</v>
      </c>
      <c r="H88" s="196">
        <v>0</v>
      </c>
      <c r="I88" s="196">
        <v>39.47</v>
      </c>
      <c r="J88" s="196">
        <v>0</v>
      </c>
      <c r="K88" s="196">
        <v>9.0399999999999991</v>
      </c>
      <c r="L88" s="196">
        <v>8.4700000000000006</v>
      </c>
      <c r="M88" s="196">
        <v>2.27</v>
      </c>
      <c r="N88" s="196">
        <v>1.84</v>
      </c>
      <c r="O88" s="196">
        <v>2.6</v>
      </c>
      <c r="P88" s="196">
        <v>0.96</v>
      </c>
      <c r="Q88" s="196">
        <v>3.83</v>
      </c>
      <c r="R88" s="196">
        <v>14.76</v>
      </c>
      <c r="S88" s="196">
        <v>7.09</v>
      </c>
      <c r="T88" s="196">
        <v>0</v>
      </c>
      <c r="U88" s="196">
        <v>2.2000000000000002</v>
      </c>
      <c r="V88" s="196">
        <v>0.32</v>
      </c>
      <c r="W88" s="196">
        <v>0.65</v>
      </c>
      <c r="X88" s="196">
        <v>1.53</v>
      </c>
      <c r="Y88" s="196">
        <v>0</v>
      </c>
      <c r="Z88" s="196">
        <v>4.34</v>
      </c>
      <c r="AA88" s="196">
        <v>1.41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381.32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18.22</v>
      </c>
      <c r="D89" s="196">
        <v>0</v>
      </c>
      <c r="E89" s="196">
        <v>0</v>
      </c>
      <c r="F89" s="196">
        <v>30.81</v>
      </c>
      <c r="G89" s="196">
        <v>0</v>
      </c>
      <c r="H89" s="196">
        <v>0</v>
      </c>
      <c r="I89" s="196">
        <v>39.47</v>
      </c>
      <c r="J89" s="196">
        <v>0</v>
      </c>
      <c r="K89" s="196">
        <v>54.8</v>
      </c>
      <c r="L89" s="196">
        <v>8.4700000000000006</v>
      </c>
      <c r="M89" s="196">
        <v>2.27</v>
      </c>
      <c r="N89" s="196">
        <v>1.84</v>
      </c>
      <c r="O89" s="196">
        <v>2.6</v>
      </c>
      <c r="P89" s="196">
        <v>0.96</v>
      </c>
      <c r="Q89" s="196">
        <v>3.83</v>
      </c>
      <c r="R89" s="196">
        <v>14.76</v>
      </c>
      <c r="S89" s="196">
        <v>7.09</v>
      </c>
      <c r="T89" s="196">
        <v>0</v>
      </c>
      <c r="U89" s="196">
        <v>2.2000000000000002</v>
      </c>
      <c r="V89" s="196">
        <v>0.32</v>
      </c>
      <c r="W89" s="196">
        <v>0.64</v>
      </c>
      <c r="X89" s="196">
        <v>0</v>
      </c>
      <c r="Y89" s="196">
        <v>0</v>
      </c>
      <c r="Z89" s="196">
        <v>4.34</v>
      </c>
      <c r="AA89" s="196">
        <v>1.41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381.32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18.22</v>
      </c>
      <c r="D90" s="196">
        <v>0</v>
      </c>
      <c r="E90" s="196">
        <v>0</v>
      </c>
      <c r="F90" s="196">
        <v>30.81</v>
      </c>
      <c r="G90" s="196">
        <v>0</v>
      </c>
      <c r="H90" s="196">
        <v>0</v>
      </c>
      <c r="I90" s="196">
        <v>39.47</v>
      </c>
      <c r="J90" s="196">
        <v>0</v>
      </c>
      <c r="K90" s="196">
        <v>61.9</v>
      </c>
      <c r="L90" s="196">
        <v>8.4700000000000006</v>
      </c>
      <c r="M90" s="196">
        <v>2.27</v>
      </c>
      <c r="N90" s="196">
        <v>1.84</v>
      </c>
      <c r="O90" s="196">
        <v>2.6</v>
      </c>
      <c r="P90" s="196">
        <v>0.96</v>
      </c>
      <c r="Q90" s="196">
        <v>3.83</v>
      </c>
      <c r="R90" s="196">
        <v>14.76</v>
      </c>
      <c r="S90" s="196">
        <v>7.09</v>
      </c>
      <c r="T90" s="196">
        <v>0</v>
      </c>
      <c r="U90" s="196">
        <v>2.2000000000000002</v>
      </c>
      <c r="V90" s="196">
        <v>0.32</v>
      </c>
      <c r="W90" s="196">
        <v>0.64</v>
      </c>
      <c r="X90" s="196">
        <v>1.53</v>
      </c>
      <c r="Y90" s="196">
        <v>0</v>
      </c>
      <c r="Z90" s="196">
        <v>4.34</v>
      </c>
      <c r="AA90" s="196">
        <v>1.41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381.32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18.22</v>
      </c>
      <c r="D91" s="196">
        <v>0</v>
      </c>
      <c r="E91" s="196">
        <v>0</v>
      </c>
      <c r="F91" s="196">
        <v>30.81</v>
      </c>
      <c r="G91" s="196">
        <v>0</v>
      </c>
      <c r="H91" s="196">
        <v>0</v>
      </c>
      <c r="I91" s="196">
        <v>39.47</v>
      </c>
      <c r="J91" s="196">
        <v>0</v>
      </c>
      <c r="K91" s="196">
        <v>81.19</v>
      </c>
      <c r="L91" s="196">
        <v>8.4700000000000006</v>
      </c>
      <c r="M91" s="196">
        <v>2.27</v>
      </c>
      <c r="N91" s="196">
        <v>1.84</v>
      </c>
      <c r="O91" s="196">
        <v>2.6</v>
      </c>
      <c r="P91" s="196">
        <v>0.96</v>
      </c>
      <c r="Q91" s="196">
        <v>3.83</v>
      </c>
      <c r="R91" s="196">
        <v>14.76</v>
      </c>
      <c r="S91" s="196">
        <v>7.09</v>
      </c>
      <c r="T91" s="196">
        <v>0</v>
      </c>
      <c r="U91" s="196">
        <v>2.2000000000000002</v>
      </c>
      <c r="V91" s="196">
        <v>0.32</v>
      </c>
      <c r="W91" s="196">
        <v>0.64</v>
      </c>
      <c r="X91" s="196">
        <v>1.53</v>
      </c>
      <c r="Y91" s="196">
        <v>0</v>
      </c>
      <c r="Z91" s="196">
        <v>4.34</v>
      </c>
      <c r="AA91" s="196">
        <v>1.41</v>
      </c>
      <c r="AB91" s="196">
        <v>0</v>
      </c>
      <c r="AC91" s="196">
        <v>1.77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381.32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18.22</v>
      </c>
      <c r="D92" s="196">
        <v>0</v>
      </c>
      <c r="E92" s="196">
        <v>0</v>
      </c>
      <c r="F92" s="196">
        <v>30.81</v>
      </c>
      <c r="G92" s="196">
        <v>0</v>
      </c>
      <c r="H92" s="196">
        <v>0</v>
      </c>
      <c r="I92" s="196">
        <v>39.47</v>
      </c>
      <c r="J92" s="196">
        <v>0</v>
      </c>
      <c r="K92" s="196">
        <v>81.19</v>
      </c>
      <c r="L92" s="196">
        <v>8.4700000000000006</v>
      </c>
      <c r="M92" s="196">
        <v>2.27</v>
      </c>
      <c r="N92" s="196">
        <v>1.84</v>
      </c>
      <c r="O92" s="196">
        <v>2.6</v>
      </c>
      <c r="P92" s="196">
        <v>0.96</v>
      </c>
      <c r="Q92" s="196">
        <v>3.83</v>
      </c>
      <c r="R92" s="196">
        <v>14.76</v>
      </c>
      <c r="S92" s="196">
        <v>8.6999999999999993</v>
      </c>
      <c r="T92" s="196">
        <v>0</v>
      </c>
      <c r="U92" s="196">
        <v>2.2000000000000002</v>
      </c>
      <c r="V92" s="196">
        <v>0.32</v>
      </c>
      <c r="W92" s="196">
        <v>0.64</v>
      </c>
      <c r="X92" s="196">
        <v>1.53</v>
      </c>
      <c r="Y92" s="196">
        <v>0</v>
      </c>
      <c r="Z92" s="196">
        <v>4.34</v>
      </c>
      <c r="AA92" s="196">
        <v>1.41</v>
      </c>
      <c r="AB92" s="196">
        <v>0</v>
      </c>
      <c r="AC92" s="196">
        <v>1.77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381.32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18.22</v>
      </c>
      <c r="D93" s="196">
        <v>0</v>
      </c>
      <c r="E93" s="196">
        <v>0</v>
      </c>
      <c r="F93" s="196">
        <v>30.81</v>
      </c>
      <c r="G93" s="196">
        <v>0</v>
      </c>
      <c r="H93" s="196">
        <v>0</v>
      </c>
      <c r="I93" s="196">
        <v>39.47</v>
      </c>
      <c r="J93" s="196">
        <v>0</v>
      </c>
      <c r="K93" s="196">
        <v>81.19</v>
      </c>
      <c r="L93" s="196">
        <v>8.4700000000000006</v>
      </c>
      <c r="M93" s="196">
        <v>2.27</v>
      </c>
      <c r="N93" s="196">
        <v>1.84</v>
      </c>
      <c r="O93" s="196">
        <v>2.6</v>
      </c>
      <c r="P93" s="196">
        <v>0.96</v>
      </c>
      <c r="Q93" s="196">
        <v>3.83</v>
      </c>
      <c r="R93" s="196">
        <v>14.76</v>
      </c>
      <c r="S93" s="196">
        <v>8.6999999999999993</v>
      </c>
      <c r="T93" s="196">
        <v>0</v>
      </c>
      <c r="U93" s="196">
        <v>2.2000000000000002</v>
      </c>
      <c r="V93" s="196">
        <v>0.32</v>
      </c>
      <c r="W93" s="196">
        <v>0.65</v>
      </c>
      <c r="X93" s="196">
        <v>1.54</v>
      </c>
      <c r="Y93" s="196">
        <v>0</v>
      </c>
      <c r="Z93" s="196">
        <v>4.34</v>
      </c>
      <c r="AA93" s="196">
        <v>1.41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381.32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18.22</v>
      </c>
      <c r="D94" s="196">
        <v>0</v>
      </c>
      <c r="E94" s="196">
        <v>0</v>
      </c>
      <c r="F94" s="196">
        <v>30.81</v>
      </c>
      <c r="G94" s="196">
        <v>0</v>
      </c>
      <c r="H94" s="196">
        <v>0</v>
      </c>
      <c r="I94" s="196">
        <v>39.47</v>
      </c>
      <c r="J94" s="196">
        <v>0</v>
      </c>
      <c r="K94" s="196">
        <v>100.48</v>
      </c>
      <c r="L94" s="196">
        <v>8.4700000000000006</v>
      </c>
      <c r="M94" s="196">
        <v>2.27</v>
      </c>
      <c r="N94" s="196">
        <v>1.84</v>
      </c>
      <c r="O94" s="196">
        <v>2.6</v>
      </c>
      <c r="P94" s="196">
        <v>0.96</v>
      </c>
      <c r="Q94" s="196">
        <v>3.83</v>
      </c>
      <c r="R94" s="196">
        <v>14.76</v>
      </c>
      <c r="S94" s="196">
        <v>8.6999999999999993</v>
      </c>
      <c r="T94" s="196">
        <v>0</v>
      </c>
      <c r="U94" s="196">
        <v>2.2000000000000002</v>
      </c>
      <c r="V94" s="196">
        <v>0.32</v>
      </c>
      <c r="W94" s="196">
        <v>0.65</v>
      </c>
      <c r="X94" s="196">
        <v>1.54</v>
      </c>
      <c r="Y94" s="196">
        <v>0</v>
      </c>
      <c r="Z94" s="196">
        <v>4.34</v>
      </c>
      <c r="AA94" s="196">
        <v>1.41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381.32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18.45</v>
      </c>
      <c r="D95" s="196">
        <v>0</v>
      </c>
      <c r="E95" s="196">
        <v>0</v>
      </c>
      <c r="F95" s="196">
        <v>30.81</v>
      </c>
      <c r="G95" s="196">
        <v>0</v>
      </c>
      <c r="H95" s="196">
        <v>0</v>
      </c>
      <c r="I95" s="196">
        <v>39.47</v>
      </c>
      <c r="J95" s="196">
        <v>0</v>
      </c>
      <c r="K95" s="196">
        <v>119.77</v>
      </c>
      <c r="L95" s="196">
        <v>8.4700000000000006</v>
      </c>
      <c r="M95" s="196">
        <v>2.27</v>
      </c>
      <c r="N95" s="196">
        <v>1.84</v>
      </c>
      <c r="O95" s="196">
        <v>2.6</v>
      </c>
      <c r="P95" s="196">
        <v>0.96</v>
      </c>
      <c r="Q95" s="196">
        <v>3.83</v>
      </c>
      <c r="R95" s="196">
        <v>14.76</v>
      </c>
      <c r="S95" s="196">
        <v>8.6999999999999993</v>
      </c>
      <c r="T95" s="196">
        <v>0</v>
      </c>
      <c r="U95" s="196">
        <v>2.2000000000000002</v>
      </c>
      <c r="V95" s="196">
        <v>6.31</v>
      </c>
      <c r="W95" s="196">
        <v>11.38</v>
      </c>
      <c r="X95" s="196">
        <v>1.54</v>
      </c>
      <c r="Y95" s="196">
        <v>0</v>
      </c>
      <c r="Z95" s="196">
        <v>4.34</v>
      </c>
      <c r="AA95" s="196">
        <v>25.15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381.32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18.45</v>
      </c>
      <c r="D96" s="196">
        <v>0</v>
      </c>
      <c r="E96" s="196">
        <v>0</v>
      </c>
      <c r="F96" s="196">
        <v>30.81</v>
      </c>
      <c r="G96" s="196">
        <v>0</v>
      </c>
      <c r="H96" s="196">
        <v>0</v>
      </c>
      <c r="I96" s="196">
        <v>39.47</v>
      </c>
      <c r="J96" s="196">
        <v>0</v>
      </c>
      <c r="K96" s="196">
        <v>119.77</v>
      </c>
      <c r="L96" s="196">
        <v>8.4700000000000006</v>
      </c>
      <c r="M96" s="196">
        <v>2.27</v>
      </c>
      <c r="N96" s="196">
        <v>1.84</v>
      </c>
      <c r="O96" s="196">
        <v>2.6</v>
      </c>
      <c r="P96" s="196">
        <v>0.96</v>
      </c>
      <c r="Q96" s="196">
        <v>3.83</v>
      </c>
      <c r="R96" s="196">
        <v>14.76</v>
      </c>
      <c r="S96" s="196">
        <v>8.6999999999999993</v>
      </c>
      <c r="T96" s="196">
        <v>0</v>
      </c>
      <c r="U96" s="196">
        <v>2.2000000000000002</v>
      </c>
      <c r="V96" s="196">
        <v>6.31</v>
      </c>
      <c r="W96" s="196">
        <v>13.31</v>
      </c>
      <c r="X96" s="196">
        <v>1.54</v>
      </c>
      <c r="Y96" s="196">
        <v>0</v>
      </c>
      <c r="Z96" s="196">
        <v>64.23</v>
      </c>
      <c r="AA96" s="196">
        <v>25.15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381.32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18.45</v>
      </c>
      <c r="D97" s="196">
        <v>0</v>
      </c>
      <c r="E97" s="196">
        <v>0</v>
      </c>
      <c r="F97" s="196">
        <v>30.81</v>
      </c>
      <c r="G97" s="196">
        <v>0</v>
      </c>
      <c r="H97" s="196">
        <v>0</v>
      </c>
      <c r="I97" s="196">
        <v>39.47</v>
      </c>
      <c r="J97" s="196">
        <v>0</v>
      </c>
      <c r="K97" s="196">
        <v>119.77</v>
      </c>
      <c r="L97" s="196">
        <v>8.4700000000000006</v>
      </c>
      <c r="M97" s="196">
        <v>2.27</v>
      </c>
      <c r="N97" s="196">
        <v>1.84</v>
      </c>
      <c r="O97" s="196">
        <v>2.6</v>
      </c>
      <c r="P97" s="196">
        <v>0.96</v>
      </c>
      <c r="Q97" s="196">
        <v>3.83</v>
      </c>
      <c r="R97" s="196">
        <v>14.76</v>
      </c>
      <c r="S97" s="196">
        <v>8.6999999999999993</v>
      </c>
      <c r="T97" s="196">
        <v>0</v>
      </c>
      <c r="U97" s="196">
        <v>2.2000000000000002</v>
      </c>
      <c r="V97" s="196">
        <v>6.31</v>
      </c>
      <c r="W97" s="196">
        <v>13.31</v>
      </c>
      <c r="X97" s="196">
        <v>1.54</v>
      </c>
      <c r="Y97" s="196">
        <v>0</v>
      </c>
      <c r="Z97" s="196">
        <v>66.290000000000006</v>
      </c>
      <c r="AA97" s="196">
        <v>25.15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381.32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18.45</v>
      </c>
      <c r="D98" s="196">
        <v>0</v>
      </c>
      <c r="E98" s="196">
        <v>0</v>
      </c>
      <c r="F98" s="196">
        <v>30.81</v>
      </c>
      <c r="G98" s="196">
        <v>0</v>
      </c>
      <c r="H98" s="196">
        <v>0</v>
      </c>
      <c r="I98" s="196">
        <v>39.47</v>
      </c>
      <c r="J98" s="196">
        <v>0</v>
      </c>
      <c r="K98" s="196">
        <v>119.77</v>
      </c>
      <c r="L98" s="196">
        <v>8.4700000000000006</v>
      </c>
      <c r="M98" s="196">
        <v>2.27</v>
      </c>
      <c r="N98" s="196">
        <v>1.84</v>
      </c>
      <c r="O98" s="196">
        <v>2.6</v>
      </c>
      <c r="P98" s="196">
        <v>0.96</v>
      </c>
      <c r="Q98" s="196">
        <v>3.83</v>
      </c>
      <c r="R98" s="196">
        <v>14.76</v>
      </c>
      <c r="S98" s="196">
        <v>8.6999999999999993</v>
      </c>
      <c r="T98" s="196">
        <v>0</v>
      </c>
      <c r="U98" s="196">
        <v>2.2000000000000002</v>
      </c>
      <c r="V98" s="196">
        <v>6.31</v>
      </c>
      <c r="W98" s="196">
        <v>13.31</v>
      </c>
      <c r="X98" s="196">
        <v>1.54</v>
      </c>
      <c r="Y98" s="196">
        <v>0</v>
      </c>
      <c r="Z98" s="196">
        <v>66.290000000000006</v>
      </c>
      <c r="AA98" s="196">
        <v>25.15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381.32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0.44159250000000039</v>
      </c>
      <c r="D99">
        <f t="shared" si="0"/>
        <v>0</v>
      </c>
      <c r="E99">
        <f t="shared" si="0"/>
        <v>0</v>
      </c>
      <c r="F99">
        <f t="shared" si="0"/>
        <v>0.73460249999999894</v>
      </c>
      <c r="G99">
        <f t="shared" si="0"/>
        <v>0</v>
      </c>
      <c r="H99">
        <f t="shared" si="0"/>
        <v>0</v>
      </c>
      <c r="I99">
        <f t="shared" si="0"/>
        <v>0.95111999999999808</v>
      </c>
      <c r="J99">
        <f t="shared" si="0"/>
        <v>0</v>
      </c>
      <c r="K99">
        <f t="shared" si="0"/>
        <v>1.7665850000000016</v>
      </c>
      <c r="L99">
        <f t="shared" si="0"/>
        <v>0.17905000000000018</v>
      </c>
      <c r="M99">
        <f t="shared" si="0"/>
        <v>5.4480000000000084E-2</v>
      </c>
      <c r="N99">
        <f t="shared" si="0"/>
        <v>4.4160000000000067E-2</v>
      </c>
      <c r="O99">
        <f t="shared" si="0"/>
        <v>6.2399999999999907E-2</v>
      </c>
      <c r="P99">
        <f t="shared" si="0"/>
        <v>2.3039999999999967E-2</v>
      </c>
      <c r="Q99">
        <f t="shared" si="0"/>
        <v>0.14949250000000008</v>
      </c>
      <c r="R99">
        <f t="shared" si="0"/>
        <v>0.30687499999999984</v>
      </c>
      <c r="S99">
        <f t="shared" si="0"/>
        <v>0.20261249999999992</v>
      </c>
      <c r="T99">
        <f t="shared" si="0"/>
        <v>0</v>
      </c>
      <c r="U99">
        <f t="shared" si="0"/>
        <v>5.0549999999999935E-2</v>
      </c>
      <c r="V99">
        <f t="shared" si="0"/>
        <v>8.0064999999999928E-2</v>
      </c>
      <c r="W99">
        <f t="shared" si="0"/>
        <v>0.16809999999999983</v>
      </c>
      <c r="X99">
        <f t="shared" si="0"/>
        <v>0.18640249999999967</v>
      </c>
      <c r="Y99">
        <f t="shared" si="0"/>
        <v>0</v>
      </c>
      <c r="Z99">
        <f t="shared" si="0"/>
        <v>0.57568750000000002</v>
      </c>
      <c r="AA99">
        <f t="shared" si="0"/>
        <v>0.22901749999999996</v>
      </c>
      <c r="AB99">
        <f t="shared" si="0"/>
        <v>0</v>
      </c>
      <c r="AC99">
        <f t="shared" si="0"/>
        <v>7.324999999999994E-2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0.37504499999999957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9.1050000000000022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10.8</v>
      </c>
      <c r="D3" s="196">
        <v>0</v>
      </c>
      <c r="E3" s="196">
        <v>0</v>
      </c>
      <c r="F3" s="196">
        <v>17.649999999999999</v>
      </c>
      <c r="G3" s="196">
        <v>0</v>
      </c>
      <c r="H3" s="196">
        <v>0</v>
      </c>
      <c r="I3" s="196">
        <v>23.11</v>
      </c>
      <c r="J3" s="196">
        <v>0</v>
      </c>
      <c r="K3" s="196">
        <v>43.5</v>
      </c>
      <c r="L3" s="196">
        <v>53.66</v>
      </c>
      <c r="M3" s="196">
        <v>0</v>
      </c>
      <c r="N3" s="196">
        <v>1.08</v>
      </c>
      <c r="O3" s="196">
        <v>1.79</v>
      </c>
      <c r="P3" s="196">
        <v>2.41</v>
      </c>
      <c r="Q3" s="196">
        <v>5.54</v>
      </c>
      <c r="R3" s="196">
        <v>5.95</v>
      </c>
      <c r="S3" s="196">
        <v>6.7</v>
      </c>
      <c r="T3" s="196">
        <v>0</v>
      </c>
      <c r="U3" s="196">
        <v>9.7899999999999991</v>
      </c>
      <c r="V3" s="196">
        <v>5.27</v>
      </c>
      <c r="W3" s="196">
        <v>6.67</v>
      </c>
      <c r="X3" s="196">
        <v>0.89</v>
      </c>
      <c r="Y3" s="196">
        <v>0</v>
      </c>
      <c r="Z3" s="196">
        <v>37.89</v>
      </c>
      <c r="AA3" s="196">
        <v>9.83</v>
      </c>
      <c r="AB3" s="196">
        <v>0</v>
      </c>
      <c r="AC3" s="196">
        <v>1.55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220.5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10.8</v>
      </c>
      <c r="D4" s="196">
        <v>0</v>
      </c>
      <c r="E4" s="196">
        <v>0</v>
      </c>
      <c r="F4" s="196">
        <v>17.649999999999999</v>
      </c>
      <c r="G4" s="196">
        <v>0</v>
      </c>
      <c r="H4" s="196">
        <v>0</v>
      </c>
      <c r="I4" s="196">
        <v>23.11</v>
      </c>
      <c r="J4" s="196">
        <v>0</v>
      </c>
      <c r="K4" s="196">
        <v>43.5</v>
      </c>
      <c r="L4" s="196">
        <v>53.66</v>
      </c>
      <c r="M4" s="196">
        <v>0</v>
      </c>
      <c r="N4" s="196">
        <v>1.08</v>
      </c>
      <c r="O4" s="196">
        <v>1.79</v>
      </c>
      <c r="P4" s="196">
        <v>2.41</v>
      </c>
      <c r="Q4" s="196">
        <v>5.54</v>
      </c>
      <c r="R4" s="196">
        <v>5.95</v>
      </c>
      <c r="S4" s="196">
        <v>6.7</v>
      </c>
      <c r="T4" s="196">
        <v>0</v>
      </c>
      <c r="U4" s="196">
        <v>9.7899999999999991</v>
      </c>
      <c r="V4" s="196">
        <v>5.27</v>
      </c>
      <c r="W4" s="196">
        <v>6.67</v>
      </c>
      <c r="X4" s="196">
        <v>0.89</v>
      </c>
      <c r="Y4" s="196">
        <v>0</v>
      </c>
      <c r="Z4" s="196">
        <v>37.89</v>
      </c>
      <c r="AA4" s="196">
        <v>9.83</v>
      </c>
      <c r="AB4" s="196">
        <v>0</v>
      </c>
      <c r="AC4" s="196">
        <v>1.55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220.5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10.8</v>
      </c>
      <c r="D5" s="196">
        <v>0</v>
      </c>
      <c r="E5" s="196">
        <v>0</v>
      </c>
      <c r="F5" s="196">
        <v>17.649999999999999</v>
      </c>
      <c r="G5" s="196">
        <v>0</v>
      </c>
      <c r="H5" s="196">
        <v>0</v>
      </c>
      <c r="I5" s="196">
        <v>23.11</v>
      </c>
      <c r="J5" s="196">
        <v>0</v>
      </c>
      <c r="K5" s="196">
        <v>43.5</v>
      </c>
      <c r="L5" s="196">
        <v>53.66</v>
      </c>
      <c r="M5" s="196">
        <v>0</v>
      </c>
      <c r="N5" s="196">
        <v>1.08</v>
      </c>
      <c r="O5" s="196">
        <v>1.79</v>
      </c>
      <c r="P5" s="196">
        <v>2.41</v>
      </c>
      <c r="Q5" s="196">
        <v>5.54</v>
      </c>
      <c r="R5" s="196">
        <v>5.95</v>
      </c>
      <c r="S5" s="196">
        <v>6.7</v>
      </c>
      <c r="T5" s="196">
        <v>0</v>
      </c>
      <c r="U5" s="196">
        <v>9.7899999999999991</v>
      </c>
      <c r="V5" s="196">
        <v>5.27</v>
      </c>
      <c r="W5" s="196">
        <v>6.67</v>
      </c>
      <c r="X5" s="196">
        <v>13.36</v>
      </c>
      <c r="Y5" s="196">
        <v>0</v>
      </c>
      <c r="Z5" s="196">
        <v>37.89</v>
      </c>
      <c r="AA5" s="196">
        <v>9.83</v>
      </c>
      <c r="AB5" s="196">
        <v>0</v>
      </c>
      <c r="AC5" s="196">
        <v>1.55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220.5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10.93</v>
      </c>
      <c r="D6" s="196">
        <v>0</v>
      </c>
      <c r="E6" s="196">
        <v>0</v>
      </c>
      <c r="F6" s="196">
        <v>17.649999999999999</v>
      </c>
      <c r="G6" s="196">
        <v>0</v>
      </c>
      <c r="H6" s="196">
        <v>0</v>
      </c>
      <c r="I6" s="196">
        <v>23.11</v>
      </c>
      <c r="J6" s="196">
        <v>0</v>
      </c>
      <c r="K6" s="196">
        <v>43.5</v>
      </c>
      <c r="L6" s="196">
        <v>53.66</v>
      </c>
      <c r="M6" s="196">
        <v>0</v>
      </c>
      <c r="N6" s="196">
        <v>1.08</v>
      </c>
      <c r="O6" s="196">
        <v>1.79</v>
      </c>
      <c r="P6" s="196">
        <v>2.41</v>
      </c>
      <c r="Q6" s="196">
        <v>5.54</v>
      </c>
      <c r="R6" s="196">
        <v>5.95</v>
      </c>
      <c r="S6" s="196">
        <v>6.7</v>
      </c>
      <c r="T6" s="196">
        <v>0</v>
      </c>
      <c r="U6" s="196">
        <v>9.7899999999999991</v>
      </c>
      <c r="V6" s="196">
        <v>5.27</v>
      </c>
      <c r="W6" s="196">
        <v>6.67</v>
      </c>
      <c r="X6" s="196">
        <v>13.41</v>
      </c>
      <c r="Y6" s="196">
        <v>0</v>
      </c>
      <c r="Z6" s="196">
        <v>37.89</v>
      </c>
      <c r="AA6" s="196">
        <v>9.83</v>
      </c>
      <c r="AB6" s="196">
        <v>0</v>
      </c>
      <c r="AC6" s="196">
        <v>1.55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220.5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10.93</v>
      </c>
      <c r="D7" s="196">
        <v>0</v>
      </c>
      <c r="E7" s="196">
        <v>0</v>
      </c>
      <c r="F7" s="196">
        <v>17.649999999999999</v>
      </c>
      <c r="G7" s="196">
        <v>0</v>
      </c>
      <c r="H7" s="196">
        <v>0</v>
      </c>
      <c r="I7" s="196">
        <v>23.11</v>
      </c>
      <c r="J7" s="196">
        <v>0</v>
      </c>
      <c r="K7" s="196">
        <v>43.5</v>
      </c>
      <c r="L7" s="196">
        <v>53.66</v>
      </c>
      <c r="M7" s="196">
        <v>0</v>
      </c>
      <c r="N7" s="196">
        <v>1.08</v>
      </c>
      <c r="O7" s="196">
        <v>1.79</v>
      </c>
      <c r="P7" s="196">
        <v>2.41</v>
      </c>
      <c r="Q7" s="196">
        <v>5.54</v>
      </c>
      <c r="R7" s="196">
        <v>5.95</v>
      </c>
      <c r="S7" s="196">
        <v>6.7</v>
      </c>
      <c r="T7" s="196">
        <v>0</v>
      </c>
      <c r="U7" s="196">
        <v>9.7899999999999991</v>
      </c>
      <c r="V7" s="196">
        <v>5.27</v>
      </c>
      <c r="W7" s="196">
        <v>6.67</v>
      </c>
      <c r="X7" s="196">
        <v>0.89</v>
      </c>
      <c r="Y7" s="196">
        <v>0</v>
      </c>
      <c r="Z7" s="196">
        <v>37.89</v>
      </c>
      <c r="AA7" s="196">
        <v>9.83</v>
      </c>
      <c r="AB7" s="196">
        <v>0</v>
      </c>
      <c r="AC7" s="196">
        <v>1.55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220.5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10.93</v>
      </c>
      <c r="D8" s="196">
        <v>0</v>
      </c>
      <c r="E8" s="196">
        <v>0</v>
      </c>
      <c r="F8" s="196">
        <v>17.649999999999999</v>
      </c>
      <c r="G8" s="196">
        <v>0</v>
      </c>
      <c r="H8" s="196">
        <v>0</v>
      </c>
      <c r="I8" s="196">
        <v>23.11</v>
      </c>
      <c r="J8" s="196">
        <v>0</v>
      </c>
      <c r="K8" s="196">
        <v>43.5</v>
      </c>
      <c r="L8" s="196">
        <v>53.66</v>
      </c>
      <c r="M8" s="196">
        <v>0</v>
      </c>
      <c r="N8" s="196">
        <v>1.08</v>
      </c>
      <c r="O8" s="196">
        <v>1.79</v>
      </c>
      <c r="P8" s="196">
        <v>2.41</v>
      </c>
      <c r="Q8" s="196">
        <v>5.54</v>
      </c>
      <c r="R8" s="196">
        <v>5.95</v>
      </c>
      <c r="S8" s="196">
        <v>6.7</v>
      </c>
      <c r="T8" s="196">
        <v>0</v>
      </c>
      <c r="U8" s="196">
        <v>9.7899999999999991</v>
      </c>
      <c r="V8" s="196">
        <v>5.27</v>
      </c>
      <c r="W8" s="196">
        <v>6.67</v>
      </c>
      <c r="X8" s="196">
        <v>0.89</v>
      </c>
      <c r="Y8" s="196">
        <v>0</v>
      </c>
      <c r="Z8" s="196">
        <v>37.89</v>
      </c>
      <c r="AA8" s="196">
        <v>9.83</v>
      </c>
      <c r="AB8" s="196">
        <v>0</v>
      </c>
      <c r="AC8" s="196">
        <v>1.55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220.5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10.93</v>
      </c>
      <c r="D9" s="196">
        <v>0</v>
      </c>
      <c r="E9" s="196">
        <v>0</v>
      </c>
      <c r="F9" s="196">
        <v>17.649999999999999</v>
      </c>
      <c r="G9" s="196">
        <v>0</v>
      </c>
      <c r="H9" s="196">
        <v>0</v>
      </c>
      <c r="I9" s="196">
        <v>23.11</v>
      </c>
      <c r="J9" s="196">
        <v>0</v>
      </c>
      <c r="K9" s="196">
        <v>43.5</v>
      </c>
      <c r="L9" s="196">
        <v>53.66</v>
      </c>
      <c r="M9" s="196">
        <v>0</v>
      </c>
      <c r="N9" s="196">
        <v>1.08</v>
      </c>
      <c r="O9" s="196">
        <v>1.79</v>
      </c>
      <c r="P9" s="196">
        <v>2.41</v>
      </c>
      <c r="Q9" s="196">
        <v>5.54</v>
      </c>
      <c r="R9" s="196">
        <v>5.95</v>
      </c>
      <c r="S9" s="196">
        <v>6.7</v>
      </c>
      <c r="T9" s="196">
        <v>0</v>
      </c>
      <c r="U9" s="196">
        <v>9.7899999999999991</v>
      </c>
      <c r="V9" s="196">
        <v>5.27</v>
      </c>
      <c r="W9" s="196">
        <v>6.67</v>
      </c>
      <c r="X9" s="196">
        <v>0.89</v>
      </c>
      <c r="Y9" s="196">
        <v>0</v>
      </c>
      <c r="Z9" s="196">
        <v>37.89</v>
      </c>
      <c r="AA9" s="196">
        <v>9.83</v>
      </c>
      <c r="AB9" s="196">
        <v>0</v>
      </c>
      <c r="AC9" s="196">
        <v>1.55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220.5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10.93</v>
      </c>
      <c r="D10" s="196">
        <v>0</v>
      </c>
      <c r="E10" s="196">
        <v>0</v>
      </c>
      <c r="F10" s="196">
        <v>17.649999999999999</v>
      </c>
      <c r="G10" s="196">
        <v>0</v>
      </c>
      <c r="H10" s="196">
        <v>0</v>
      </c>
      <c r="I10" s="196">
        <v>23.11</v>
      </c>
      <c r="J10" s="196">
        <v>0</v>
      </c>
      <c r="K10" s="196">
        <v>43.5</v>
      </c>
      <c r="L10" s="196">
        <v>53.66</v>
      </c>
      <c r="M10" s="196">
        <v>0</v>
      </c>
      <c r="N10" s="196">
        <v>1.08</v>
      </c>
      <c r="O10" s="196">
        <v>1.79</v>
      </c>
      <c r="P10" s="196">
        <v>2.41</v>
      </c>
      <c r="Q10" s="196">
        <v>5.54</v>
      </c>
      <c r="R10" s="196">
        <v>5.95</v>
      </c>
      <c r="S10" s="196">
        <v>6.7</v>
      </c>
      <c r="T10" s="196">
        <v>0</v>
      </c>
      <c r="U10" s="196">
        <v>9.7899999999999991</v>
      </c>
      <c r="V10" s="196">
        <v>5.27</v>
      </c>
      <c r="W10" s="196">
        <v>6.67</v>
      </c>
      <c r="X10" s="196">
        <v>0.89</v>
      </c>
      <c r="Y10" s="196">
        <v>0</v>
      </c>
      <c r="Z10" s="196">
        <v>37.89</v>
      </c>
      <c r="AA10" s="196">
        <v>9.83</v>
      </c>
      <c r="AB10" s="196">
        <v>0</v>
      </c>
      <c r="AC10" s="196">
        <v>1.55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220.5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10.93</v>
      </c>
      <c r="D11" s="196">
        <v>0</v>
      </c>
      <c r="E11" s="196">
        <v>0</v>
      </c>
      <c r="F11" s="196">
        <v>17.649999999999999</v>
      </c>
      <c r="G11" s="196">
        <v>0</v>
      </c>
      <c r="H11" s="196">
        <v>0</v>
      </c>
      <c r="I11" s="196">
        <v>23.11</v>
      </c>
      <c r="J11" s="196">
        <v>0</v>
      </c>
      <c r="K11" s="196">
        <v>38.68</v>
      </c>
      <c r="L11" s="196">
        <v>53.66</v>
      </c>
      <c r="M11" s="196">
        <v>0</v>
      </c>
      <c r="N11" s="196">
        <v>1.08</v>
      </c>
      <c r="O11" s="196">
        <v>1.79</v>
      </c>
      <c r="P11" s="196">
        <v>2.41</v>
      </c>
      <c r="Q11" s="196">
        <v>5.54</v>
      </c>
      <c r="R11" s="196">
        <v>5.95</v>
      </c>
      <c r="S11" s="196">
        <v>6.7</v>
      </c>
      <c r="T11" s="196">
        <v>0</v>
      </c>
      <c r="U11" s="196">
        <v>9.7899999999999991</v>
      </c>
      <c r="V11" s="196">
        <v>5.27</v>
      </c>
      <c r="W11" s="196">
        <v>6.67</v>
      </c>
      <c r="X11" s="196">
        <v>13.4</v>
      </c>
      <c r="Y11" s="196">
        <v>0</v>
      </c>
      <c r="Z11" s="196">
        <v>37.89</v>
      </c>
      <c r="AA11" s="196">
        <v>9.83</v>
      </c>
      <c r="AB11" s="196">
        <v>0</v>
      </c>
      <c r="AC11" s="196">
        <v>1.55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220.5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10.93</v>
      </c>
      <c r="D12" s="196">
        <v>0</v>
      </c>
      <c r="E12" s="196">
        <v>0</v>
      </c>
      <c r="F12" s="196">
        <v>17.649999999999999</v>
      </c>
      <c r="G12" s="196">
        <v>0</v>
      </c>
      <c r="H12" s="196">
        <v>0</v>
      </c>
      <c r="I12" s="196">
        <v>23.11</v>
      </c>
      <c r="J12" s="196">
        <v>0</v>
      </c>
      <c r="K12" s="196">
        <v>38.68</v>
      </c>
      <c r="L12" s="196">
        <v>53.66</v>
      </c>
      <c r="M12" s="196">
        <v>0</v>
      </c>
      <c r="N12" s="196">
        <v>1.08</v>
      </c>
      <c r="O12" s="196">
        <v>1.79</v>
      </c>
      <c r="P12" s="196">
        <v>2.41</v>
      </c>
      <c r="Q12" s="196">
        <v>5.54</v>
      </c>
      <c r="R12" s="196">
        <v>5.95</v>
      </c>
      <c r="S12" s="196">
        <v>6.7</v>
      </c>
      <c r="T12" s="196">
        <v>0</v>
      </c>
      <c r="U12" s="196">
        <v>9.7899999999999991</v>
      </c>
      <c r="V12" s="196">
        <v>5.27</v>
      </c>
      <c r="W12" s="196">
        <v>6.67</v>
      </c>
      <c r="X12" s="196">
        <v>13.4</v>
      </c>
      <c r="Y12" s="196">
        <v>0</v>
      </c>
      <c r="Z12" s="196">
        <v>37.89</v>
      </c>
      <c r="AA12" s="196">
        <v>9.83</v>
      </c>
      <c r="AB12" s="196">
        <v>0</v>
      </c>
      <c r="AC12" s="196">
        <v>1.55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220.5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10.93</v>
      </c>
      <c r="D13" s="196">
        <v>0</v>
      </c>
      <c r="E13" s="196">
        <v>0</v>
      </c>
      <c r="F13" s="196">
        <v>17.649999999999999</v>
      </c>
      <c r="G13" s="196">
        <v>0</v>
      </c>
      <c r="H13" s="196">
        <v>0</v>
      </c>
      <c r="I13" s="196">
        <v>23.11</v>
      </c>
      <c r="J13" s="196">
        <v>0</v>
      </c>
      <c r="K13" s="196">
        <v>38.68</v>
      </c>
      <c r="L13" s="196">
        <v>53.66</v>
      </c>
      <c r="M13" s="196">
        <v>0</v>
      </c>
      <c r="N13" s="196">
        <v>1.08</v>
      </c>
      <c r="O13" s="196">
        <v>1.79</v>
      </c>
      <c r="P13" s="196">
        <v>2.41</v>
      </c>
      <c r="Q13" s="196">
        <v>5.54</v>
      </c>
      <c r="R13" s="196">
        <v>5.95</v>
      </c>
      <c r="S13" s="196">
        <v>6.7</v>
      </c>
      <c r="T13" s="196">
        <v>0</v>
      </c>
      <c r="U13" s="196">
        <v>9.7899999999999991</v>
      </c>
      <c r="V13" s="196">
        <v>5.27</v>
      </c>
      <c r="W13" s="196">
        <v>6.67</v>
      </c>
      <c r="X13" s="196">
        <v>13.4</v>
      </c>
      <c r="Y13" s="196">
        <v>0</v>
      </c>
      <c r="Z13" s="196">
        <v>37.89</v>
      </c>
      <c r="AA13" s="196">
        <v>9.83</v>
      </c>
      <c r="AB13" s="196">
        <v>0</v>
      </c>
      <c r="AC13" s="196">
        <v>1.55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220.5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10.93</v>
      </c>
      <c r="D14" s="196">
        <v>0</v>
      </c>
      <c r="E14" s="196">
        <v>0</v>
      </c>
      <c r="F14" s="196">
        <v>17.649999999999999</v>
      </c>
      <c r="G14" s="196">
        <v>0</v>
      </c>
      <c r="H14" s="196">
        <v>0</v>
      </c>
      <c r="I14" s="196">
        <v>23.11</v>
      </c>
      <c r="J14" s="196">
        <v>0</v>
      </c>
      <c r="K14" s="196">
        <v>38.68</v>
      </c>
      <c r="L14" s="196">
        <v>53.66</v>
      </c>
      <c r="M14" s="196">
        <v>0</v>
      </c>
      <c r="N14" s="196">
        <v>1.08</v>
      </c>
      <c r="O14" s="196">
        <v>1.79</v>
      </c>
      <c r="P14" s="196">
        <v>2.41</v>
      </c>
      <c r="Q14" s="196">
        <v>5.54</v>
      </c>
      <c r="R14" s="196">
        <v>5.95</v>
      </c>
      <c r="S14" s="196">
        <v>6.7</v>
      </c>
      <c r="T14" s="196">
        <v>0</v>
      </c>
      <c r="U14" s="196">
        <v>9.7899999999999991</v>
      </c>
      <c r="V14" s="196">
        <v>5.27</v>
      </c>
      <c r="W14" s="196">
        <v>6.67</v>
      </c>
      <c r="X14" s="196">
        <v>13.4</v>
      </c>
      <c r="Y14" s="196">
        <v>0</v>
      </c>
      <c r="Z14" s="196">
        <v>37.89</v>
      </c>
      <c r="AA14" s="196">
        <v>9.83</v>
      </c>
      <c r="AB14" s="196">
        <v>0</v>
      </c>
      <c r="AC14" s="196">
        <v>1.55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220.5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10.93</v>
      </c>
      <c r="D15" s="196">
        <v>0</v>
      </c>
      <c r="E15" s="196">
        <v>0</v>
      </c>
      <c r="F15" s="196">
        <v>17.649999999999999</v>
      </c>
      <c r="G15" s="196">
        <v>0</v>
      </c>
      <c r="H15" s="196">
        <v>0</v>
      </c>
      <c r="I15" s="196">
        <v>23.11</v>
      </c>
      <c r="J15" s="196">
        <v>0</v>
      </c>
      <c r="K15" s="196">
        <v>38.68</v>
      </c>
      <c r="L15" s="196">
        <v>53.66</v>
      </c>
      <c r="M15" s="196">
        <v>0</v>
      </c>
      <c r="N15" s="196">
        <v>1.08</v>
      </c>
      <c r="O15" s="196">
        <v>1.79</v>
      </c>
      <c r="P15" s="196">
        <v>2.41</v>
      </c>
      <c r="Q15" s="196">
        <v>5.54</v>
      </c>
      <c r="R15" s="196">
        <v>5.95</v>
      </c>
      <c r="S15" s="196">
        <v>6.7</v>
      </c>
      <c r="T15" s="196">
        <v>0</v>
      </c>
      <c r="U15" s="196">
        <v>9.7899999999999991</v>
      </c>
      <c r="V15" s="196">
        <v>5.27</v>
      </c>
      <c r="W15" s="196">
        <v>6.67</v>
      </c>
      <c r="X15" s="196">
        <v>13.4</v>
      </c>
      <c r="Y15" s="196">
        <v>0</v>
      </c>
      <c r="Z15" s="196">
        <v>37.89</v>
      </c>
      <c r="AA15" s="196">
        <v>9.83</v>
      </c>
      <c r="AB15" s="196">
        <v>0</v>
      </c>
      <c r="AC15" s="196">
        <v>1.55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220.5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10.93</v>
      </c>
      <c r="D16" s="196">
        <v>0</v>
      </c>
      <c r="E16" s="196">
        <v>0</v>
      </c>
      <c r="F16" s="196">
        <v>17.649999999999999</v>
      </c>
      <c r="G16" s="196">
        <v>0</v>
      </c>
      <c r="H16" s="196">
        <v>0</v>
      </c>
      <c r="I16" s="196">
        <v>23.11</v>
      </c>
      <c r="J16" s="196">
        <v>0</v>
      </c>
      <c r="K16" s="196">
        <v>38.68</v>
      </c>
      <c r="L16" s="196">
        <v>53.66</v>
      </c>
      <c r="M16" s="196">
        <v>0</v>
      </c>
      <c r="N16" s="196">
        <v>1.08</v>
      </c>
      <c r="O16" s="196">
        <v>1.79</v>
      </c>
      <c r="P16" s="196">
        <v>2.41</v>
      </c>
      <c r="Q16" s="196">
        <v>5.54</v>
      </c>
      <c r="R16" s="196">
        <v>5.95</v>
      </c>
      <c r="S16" s="196">
        <v>6.7</v>
      </c>
      <c r="T16" s="196">
        <v>0</v>
      </c>
      <c r="U16" s="196">
        <v>9.7899999999999991</v>
      </c>
      <c r="V16" s="196">
        <v>5.27</v>
      </c>
      <c r="W16" s="196">
        <v>6.67</v>
      </c>
      <c r="X16" s="196">
        <v>13.4</v>
      </c>
      <c r="Y16" s="196">
        <v>0</v>
      </c>
      <c r="Z16" s="196">
        <v>37.89</v>
      </c>
      <c r="AA16" s="196">
        <v>9.83</v>
      </c>
      <c r="AB16" s="196">
        <v>0</v>
      </c>
      <c r="AC16" s="196">
        <v>1.55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220.5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10.93</v>
      </c>
      <c r="D17" s="196">
        <v>0</v>
      </c>
      <c r="E17" s="196">
        <v>0</v>
      </c>
      <c r="F17" s="196">
        <v>17.649999999999999</v>
      </c>
      <c r="G17" s="196">
        <v>0</v>
      </c>
      <c r="H17" s="196">
        <v>0</v>
      </c>
      <c r="I17" s="196">
        <v>23.11</v>
      </c>
      <c r="J17" s="196">
        <v>0</v>
      </c>
      <c r="K17" s="196">
        <v>38.68</v>
      </c>
      <c r="L17" s="196">
        <v>53.66</v>
      </c>
      <c r="M17" s="196">
        <v>0</v>
      </c>
      <c r="N17" s="196">
        <v>1.08</v>
      </c>
      <c r="O17" s="196">
        <v>1.79</v>
      </c>
      <c r="P17" s="196">
        <v>2.41</v>
      </c>
      <c r="Q17" s="196">
        <v>5.54</v>
      </c>
      <c r="R17" s="196">
        <v>5.95</v>
      </c>
      <c r="S17" s="196">
        <v>6.7</v>
      </c>
      <c r="T17" s="196">
        <v>0</v>
      </c>
      <c r="U17" s="196">
        <v>9.7899999999999991</v>
      </c>
      <c r="V17" s="196">
        <v>5.27</v>
      </c>
      <c r="W17" s="196">
        <v>6.67</v>
      </c>
      <c r="X17" s="196">
        <v>13.4</v>
      </c>
      <c r="Y17" s="196">
        <v>0</v>
      </c>
      <c r="Z17" s="196">
        <v>37.89</v>
      </c>
      <c r="AA17" s="196">
        <v>9.83</v>
      </c>
      <c r="AB17" s="196">
        <v>0</v>
      </c>
      <c r="AC17" s="196">
        <v>1.55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220.5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10.93</v>
      </c>
      <c r="D18" s="196">
        <v>0</v>
      </c>
      <c r="E18" s="196">
        <v>0</v>
      </c>
      <c r="F18" s="196">
        <v>17.649999999999999</v>
      </c>
      <c r="G18" s="196">
        <v>0</v>
      </c>
      <c r="H18" s="196">
        <v>0</v>
      </c>
      <c r="I18" s="196">
        <v>23.11</v>
      </c>
      <c r="J18" s="196">
        <v>0</v>
      </c>
      <c r="K18" s="196">
        <v>38.68</v>
      </c>
      <c r="L18" s="196">
        <v>53.66</v>
      </c>
      <c r="M18" s="196">
        <v>0</v>
      </c>
      <c r="N18" s="196">
        <v>1.08</v>
      </c>
      <c r="O18" s="196">
        <v>1.79</v>
      </c>
      <c r="P18" s="196">
        <v>2.41</v>
      </c>
      <c r="Q18" s="196">
        <v>5.54</v>
      </c>
      <c r="R18" s="196">
        <v>5.95</v>
      </c>
      <c r="S18" s="196">
        <v>6.7</v>
      </c>
      <c r="T18" s="196">
        <v>0</v>
      </c>
      <c r="U18" s="196">
        <v>9.7899999999999991</v>
      </c>
      <c r="V18" s="196">
        <v>5.27</v>
      </c>
      <c r="W18" s="196">
        <v>6.67</v>
      </c>
      <c r="X18" s="196">
        <v>13.4</v>
      </c>
      <c r="Y18" s="196">
        <v>0</v>
      </c>
      <c r="Z18" s="196">
        <v>37.89</v>
      </c>
      <c r="AA18" s="196">
        <v>9.83</v>
      </c>
      <c r="AB18" s="196">
        <v>0</v>
      </c>
      <c r="AC18" s="196">
        <v>1.55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220.5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10.93</v>
      </c>
      <c r="D19" s="196">
        <v>0</v>
      </c>
      <c r="E19" s="196">
        <v>0</v>
      </c>
      <c r="F19" s="196">
        <v>17.649999999999999</v>
      </c>
      <c r="G19" s="196">
        <v>0</v>
      </c>
      <c r="H19" s="196">
        <v>0</v>
      </c>
      <c r="I19" s="196">
        <v>23.11</v>
      </c>
      <c r="J19" s="196">
        <v>0</v>
      </c>
      <c r="K19" s="196">
        <v>38.68</v>
      </c>
      <c r="L19" s="196">
        <v>53.66</v>
      </c>
      <c r="M19" s="196">
        <v>0</v>
      </c>
      <c r="N19" s="196">
        <v>1.08</v>
      </c>
      <c r="O19" s="196">
        <v>1.79</v>
      </c>
      <c r="P19" s="196">
        <v>2.41</v>
      </c>
      <c r="Q19" s="196">
        <v>5.54</v>
      </c>
      <c r="R19" s="196">
        <v>5.95</v>
      </c>
      <c r="S19" s="196">
        <v>6.7</v>
      </c>
      <c r="T19" s="196">
        <v>0</v>
      </c>
      <c r="U19" s="196">
        <v>9.7899999999999991</v>
      </c>
      <c r="V19" s="196">
        <v>5.27</v>
      </c>
      <c r="W19" s="196">
        <v>6.67</v>
      </c>
      <c r="X19" s="196">
        <v>13.4</v>
      </c>
      <c r="Y19" s="196">
        <v>0</v>
      </c>
      <c r="Z19" s="196">
        <v>37.89</v>
      </c>
      <c r="AA19" s="196">
        <v>9.83</v>
      </c>
      <c r="AB19" s="196">
        <v>0</v>
      </c>
      <c r="AC19" s="196">
        <v>1.55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220.5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10.93</v>
      </c>
      <c r="D20" s="196">
        <v>0</v>
      </c>
      <c r="E20" s="196">
        <v>0</v>
      </c>
      <c r="F20" s="196">
        <v>17.649999999999999</v>
      </c>
      <c r="G20" s="196">
        <v>0</v>
      </c>
      <c r="H20" s="196">
        <v>0</v>
      </c>
      <c r="I20" s="196">
        <v>23.11</v>
      </c>
      <c r="J20" s="196">
        <v>0</v>
      </c>
      <c r="K20" s="196">
        <v>38.68</v>
      </c>
      <c r="L20" s="196">
        <v>53.66</v>
      </c>
      <c r="M20" s="196">
        <v>0</v>
      </c>
      <c r="N20" s="196">
        <v>1.08</v>
      </c>
      <c r="O20" s="196">
        <v>1.79</v>
      </c>
      <c r="P20" s="196">
        <v>2.41</v>
      </c>
      <c r="Q20" s="196">
        <v>5.54</v>
      </c>
      <c r="R20" s="196">
        <v>5.95</v>
      </c>
      <c r="S20" s="196">
        <v>6.7</v>
      </c>
      <c r="T20" s="196">
        <v>0</v>
      </c>
      <c r="U20" s="196">
        <v>9.7899999999999991</v>
      </c>
      <c r="V20" s="196">
        <v>5.27</v>
      </c>
      <c r="W20" s="196">
        <v>6.67</v>
      </c>
      <c r="X20" s="196">
        <v>13.4</v>
      </c>
      <c r="Y20" s="196">
        <v>0</v>
      </c>
      <c r="Z20" s="196">
        <v>37.89</v>
      </c>
      <c r="AA20" s="196">
        <v>9.83</v>
      </c>
      <c r="AB20" s="196">
        <v>0</v>
      </c>
      <c r="AC20" s="196">
        <v>1.55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220.5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10.93</v>
      </c>
      <c r="D21" s="196">
        <v>0</v>
      </c>
      <c r="E21" s="196">
        <v>0</v>
      </c>
      <c r="F21" s="196">
        <v>17.649999999999999</v>
      </c>
      <c r="G21" s="196">
        <v>0</v>
      </c>
      <c r="H21" s="196">
        <v>0</v>
      </c>
      <c r="I21" s="196">
        <v>23.11</v>
      </c>
      <c r="J21" s="196">
        <v>0</v>
      </c>
      <c r="K21" s="196">
        <v>38.68</v>
      </c>
      <c r="L21" s="196">
        <v>53.66</v>
      </c>
      <c r="M21" s="196">
        <v>0</v>
      </c>
      <c r="N21" s="196">
        <v>1.08</v>
      </c>
      <c r="O21" s="196">
        <v>1.79</v>
      </c>
      <c r="P21" s="196">
        <v>2.41</v>
      </c>
      <c r="Q21" s="196">
        <v>5.54</v>
      </c>
      <c r="R21" s="196">
        <v>5.95</v>
      </c>
      <c r="S21" s="196">
        <v>6.7</v>
      </c>
      <c r="T21" s="196">
        <v>0</v>
      </c>
      <c r="U21" s="196">
        <v>9.7899999999999991</v>
      </c>
      <c r="V21" s="196">
        <v>5.27</v>
      </c>
      <c r="W21" s="196">
        <v>6.67</v>
      </c>
      <c r="X21" s="196">
        <v>13.4</v>
      </c>
      <c r="Y21" s="196">
        <v>0</v>
      </c>
      <c r="Z21" s="196">
        <v>37.89</v>
      </c>
      <c r="AA21" s="196">
        <v>9.83</v>
      </c>
      <c r="AB21" s="196">
        <v>0</v>
      </c>
      <c r="AC21" s="196">
        <v>1.55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220.5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10.93</v>
      </c>
      <c r="D22" s="196">
        <v>0</v>
      </c>
      <c r="E22" s="196">
        <v>0</v>
      </c>
      <c r="F22" s="196">
        <v>17.649999999999999</v>
      </c>
      <c r="G22" s="196">
        <v>0</v>
      </c>
      <c r="H22" s="196">
        <v>0</v>
      </c>
      <c r="I22" s="196">
        <v>23.11</v>
      </c>
      <c r="J22" s="196">
        <v>0</v>
      </c>
      <c r="K22" s="196">
        <v>38.68</v>
      </c>
      <c r="L22" s="196">
        <v>53.66</v>
      </c>
      <c r="M22" s="196">
        <v>0</v>
      </c>
      <c r="N22" s="196">
        <v>1.08</v>
      </c>
      <c r="O22" s="196">
        <v>1.79</v>
      </c>
      <c r="P22" s="196">
        <v>2.41</v>
      </c>
      <c r="Q22" s="196">
        <v>5.54</v>
      </c>
      <c r="R22" s="196">
        <v>5.95</v>
      </c>
      <c r="S22" s="196">
        <v>6.7</v>
      </c>
      <c r="T22" s="196">
        <v>0</v>
      </c>
      <c r="U22" s="196">
        <v>9.7899999999999991</v>
      </c>
      <c r="V22" s="196">
        <v>5.27</v>
      </c>
      <c r="W22" s="196">
        <v>6.67</v>
      </c>
      <c r="X22" s="196">
        <v>13.41</v>
      </c>
      <c r="Y22" s="196">
        <v>0</v>
      </c>
      <c r="Z22" s="196">
        <v>37.89</v>
      </c>
      <c r="AA22" s="196">
        <v>9.83</v>
      </c>
      <c r="AB22" s="196">
        <v>0</v>
      </c>
      <c r="AC22" s="196">
        <v>1.55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220.5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10.93</v>
      </c>
      <c r="D23" s="196">
        <v>0</v>
      </c>
      <c r="E23" s="196">
        <v>0</v>
      </c>
      <c r="F23" s="196">
        <v>17.649999999999999</v>
      </c>
      <c r="G23" s="196">
        <v>0</v>
      </c>
      <c r="H23" s="196">
        <v>0</v>
      </c>
      <c r="I23" s="196">
        <v>23.11</v>
      </c>
      <c r="J23" s="196">
        <v>0</v>
      </c>
      <c r="K23" s="196">
        <v>38.68</v>
      </c>
      <c r="L23" s="196">
        <v>53.66</v>
      </c>
      <c r="M23" s="196">
        <v>0</v>
      </c>
      <c r="N23" s="196">
        <v>1.08</v>
      </c>
      <c r="O23" s="196">
        <v>1.79</v>
      </c>
      <c r="P23" s="196">
        <v>2.41</v>
      </c>
      <c r="Q23" s="196">
        <v>5.54</v>
      </c>
      <c r="R23" s="196">
        <v>5.95</v>
      </c>
      <c r="S23" s="196">
        <v>6.7</v>
      </c>
      <c r="T23" s="196">
        <v>0</v>
      </c>
      <c r="U23" s="196">
        <v>9.7899999999999991</v>
      </c>
      <c r="V23" s="196">
        <v>5.27</v>
      </c>
      <c r="W23" s="196">
        <v>6.67</v>
      </c>
      <c r="X23" s="196">
        <v>13.87</v>
      </c>
      <c r="Y23" s="196">
        <v>0</v>
      </c>
      <c r="Z23" s="196">
        <v>37.89</v>
      </c>
      <c r="AA23" s="196">
        <v>9.83</v>
      </c>
      <c r="AB23" s="196">
        <v>0</v>
      </c>
      <c r="AC23" s="196">
        <v>1.55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220.5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10.93</v>
      </c>
      <c r="D24" s="196">
        <v>0</v>
      </c>
      <c r="E24" s="196">
        <v>0</v>
      </c>
      <c r="F24" s="196">
        <v>17.649999999999999</v>
      </c>
      <c r="G24" s="196">
        <v>0</v>
      </c>
      <c r="H24" s="196">
        <v>0</v>
      </c>
      <c r="I24" s="196">
        <v>23.11</v>
      </c>
      <c r="J24" s="196">
        <v>0</v>
      </c>
      <c r="K24" s="196">
        <v>38.68</v>
      </c>
      <c r="L24" s="196">
        <v>53.66</v>
      </c>
      <c r="M24" s="196">
        <v>0</v>
      </c>
      <c r="N24" s="196">
        <v>1.08</v>
      </c>
      <c r="O24" s="196">
        <v>1.79</v>
      </c>
      <c r="P24" s="196">
        <v>2.41</v>
      </c>
      <c r="Q24" s="196">
        <v>5.54</v>
      </c>
      <c r="R24" s="196">
        <v>5.95</v>
      </c>
      <c r="S24" s="196">
        <v>6.7</v>
      </c>
      <c r="T24" s="196">
        <v>0</v>
      </c>
      <c r="U24" s="196">
        <v>9.7899999999999991</v>
      </c>
      <c r="V24" s="196">
        <v>5.27</v>
      </c>
      <c r="W24" s="196">
        <v>6.67</v>
      </c>
      <c r="X24" s="196">
        <v>13.41</v>
      </c>
      <c r="Y24" s="196">
        <v>0</v>
      </c>
      <c r="Z24" s="196">
        <v>37.89</v>
      </c>
      <c r="AA24" s="196">
        <v>9.83</v>
      </c>
      <c r="AB24" s="196">
        <v>0</v>
      </c>
      <c r="AC24" s="196">
        <v>1.55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220.5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10.93</v>
      </c>
      <c r="D25" s="196">
        <v>0</v>
      </c>
      <c r="E25" s="196">
        <v>0</v>
      </c>
      <c r="F25" s="196">
        <v>17.649999999999999</v>
      </c>
      <c r="G25" s="196">
        <v>0</v>
      </c>
      <c r="H25" s="196">
        <v>0</v>
      </c>
      <c r="I25" s="196">
        <v>23.11</v>
      </c>
      <c r="J25" s="196">
        <v>0</v>
      </c>
      <c r="K25" s="196">
        <v>38.68</v>
      </c>
      <c r="L25" s="196">
        <v>53.66</v>
      </c>
      <c r="M25" s="196">
        <v>0</v>
      </c>
      <c r="N25" s="196">
        <v>1.08</v>
      </c>
      <c r="O25" s="196">
        <v>1.79</v>
      </c>
      <c r="P25" s="196">
        <v>2.41</v>
      </c>
      <c r="Q25" s="196">
        <v>5.54</v>
      </c>
      <c r="R25" s="196">
        <v>5.95</v>
      </c>
      <c r="S25" s="196">
        <v>6.7</v>
      </c>
      <c r="T25" s="196">
        <v>0</v>
      </c>
      <c r="U25" s="196">
        <v>9.7899999999999991</v>
      </c>
      <c r="V25" s="196">
        <v>5.27</v>
      </c>
      <c r="W25" s="196">
        <v>6.67</v>
      </c>
      <c r="X25" s="196">
        <v>13.41</v>
      </c>
      <c r="Y25" s="196">
        <v>0</v>
      </c>
      <c r="Z25" s="196">
        <v>37.89</v>
      </c>
      <c r="AA25" s="196">
        <v>9.83</v>
      </c>
      <c r="AB25" s="196">
        <v>0</v>
      </c>
      <c r="AC25" s="196">
        <v>1.55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220.5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10.93</v>
      </c>
      <c r="D26" s="196">
        <v>0</v>
      </c>
      <c r="E26" s="196">
        <v>0</v>
      </c>
      <c r="F26" s="196">
        <v>17.649999999999999</v>
      </c>
      <c r="G26" s="196">
        <v>0</v>
      </c>
      <c r="H26" s="196">
        <v>0</v>
      </c>
      <c r="I26" s="196">
        <v>23.11</v>
      </c>
      <c r="J26" s="196">
        <v>0</v>
      </c>
      <c r="K26" s="196">
        <v>38.68</v>
      </c>
      <c r="L26" s="196">
        <v>53.66</v>
      </c>
      <c r="M26" s="196">
        <v>0</v>
      </c>
      <c r="N26" s="196">
        <v>1.08</v>
      </c>
      <c r="O26" s="196">
        <v>1.79</v>
      </c>
      <c r="P26" s="196">
        <v>2.41</v>
      </c>
      <c r="Q26" s="196">
        <v>5.54</v>
      </c>
      <c r="R26" s="196">
        <v>5.95</v>
      </c>
      <c r="S26" s="196">
        <v>6.7</v>
      </c>
      <c r="T26" s="196">
        <v>0</v>
      </c>
      <c r="U26" s="196">
        <v>9.7899999999999991</v>
      </c>
      <c r="V26" s="196">
        <v>5.27</v>
      </c>
      <c r="W26" s="196">
        <v>6.67</v>
      </c>
      <c r="X26" s="196">
        <v>13.41</v>
      </c>
      <c r="Y26" s="196">
        <v>0</v>
      </c>
      <c r="Z26" s="196">
        <v>37.89</v>
      </c>
      <c r="AA26" s="196">
        <v>9.83</v>
      </c>
      <c r="AB26" s="196">
        <v>0</v>
      </c>
      <c r="AC26" s="196">
        <v>1.55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220.5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10.93</v>
      </c>
      <c r="D27" s="196">
        <v>0</v>
      </c>
      <c r="E27" s="196">
        <v>0</v>
      </c>
      <c r="F27" s="196">
        <v>17.649999999999999</v>
      </c>
      <c r="G27" s="196">
        <v>0</v>
      </c>
      <c r="H27" s="196">
        <v>0</v>
      </c>
      <c r="I27" s="196">
        <v>23.11</v>
      </c>
      <c r="J27" s="196">
        <v>0</v>
      </c>
      <c r="K27" s="196">
        <v>38.68</v>
      </c>
      <c r="L27" s="196">
        <v>53.66</v>
      </c>
      <c r="M27" s="196">
        <v>0</v>
      </c>
      <c r="N27" s="196">
        <v>1.08</v>
      </c>
      <c r="O27" s="196">
        <v>1.79</v>
      </c>
      <c r="P27" s="196">
        <v>2.41</v>
      </c>
      <c r="Q27" s="196">
        <v>5.54</v>
      </c>
      <c r="R27" s="196">
        <v>5.95</v>
      </c>
      <c r="S27" s="196">
        <v>6.7</v>
      </c>
      <c r="T27" s="196">
        <v>0</v>
      </c>
      <c r="U27" s="196">
        <v>9.7899999999999991</v>
      </c>
      <c r="V27" s="196">
        <v>5.27</v>
      </c>
      <c r="W27" s="196">
        <v>6.67</v>
      </c>
      <c r="X27" s="196">
        <v>0.89</v>
      </c>
      <c r="Y27" s="196">
        <v>0</v>
      </c>
      <c r="Z27" s="196">
        <v>37.89</v>
      </c>
      <c r="AA27" s="196">
        <v>9.83</v>
      </c>
      <c r="AB27" s="196">
        <v>0</v>
      </c>
      <c r="AC27" s="196">
        <v>1.55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9.01</v>
      </c>
      <c r="AL27" s="196">
        <v>0</v>
      </c>
      <c r="AM27" s="196">
        <v>0</v>
      </c>
      <c r="AN27" s="196">
        <v>0</v>
      </c>
      <c r="AO27" s="196">
        <v>220.5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10.93</v>
      </c>
      <c r="D28" s="196">
        <v>0</v>
      </c>
      <c r="E28" s="196">
        <v>0</v>
      </c>
      <c r="F28" s="196">
        <v>17.649999999999999</v>
      </c>
      <c r="G28" s="196">
        <v>0</v>
      </c>
      <c r="H28" s="196">
        <v>0</v>
      </c>
      <c r="I28" s="196">
        <v>23.11</v>
      </c>
      <c r="J28" s="196">
        <v>0</v>
      </c>
      <c r="K28" s="196">
        <v>38.68</v>
      </c>
      <c r="L28" s="196">
        <v>53.66</v>
      </c>
      <c r="M28" s="196">
        <v>0</v>
      </c>
      <c r="N28" s="196">
        <v>1.08</v>
      </c>
      <c r="O28" s="196">
        <v>1.79</v>
      </c>
      <c r="P28" s="196">
        <v>2.41</v>
      </c>
      <c r="Q28" s="196">
        <v>5.54</v>
      </c>
      <c r="R28" s="196">
        <v>5.95</v>
      </c>
      <c r="S28" s="196">
        <v>6.7</v>
      </c>
      <c r="T28" s="196">
        <v>0</v>
      </c>
      <c r="U28" s="196">
        <v>9.7899999999999991</v>
      </c>
      <c r="V28" s="196">
        <v>5.27</v>
      </c>
      <c r="W28" s="196">
        <v>6.67</v>
      </c>
      <c r="X28" s="196">
        <v>0.89</v>
      </c>
      <c r="Y28" s="196">
        <v>0</v>
      </c>
      <c r="Z28" s="196">
        <v>37.89</v>
      </c>
      <c r="AA28" s="196">
        <v>9.83</v>
      </c>
      <c r="AB28" s="196">
        <v>0</v>
      </c>
      <c r="AC28" s="196">
        <v>1.55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9.01</v>
      </c>
      <c r="AL28" s="196">
        <v>0</v>
      </c>
      <c r="AM28" s="196">
        <v>0</v>
      </c>
      <c r="AN28" s="196">
        <v>0</v>
      </c>
      <c r="AO28" s="196">
        <v>220.5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10.8</v>
      </c>
      <c r="D29" s="196">
        <v>0</v>
      </c>
      <c r="E29" s="196">
        <v>0</v>
      </c>
      <c r="F29" s="196">
        <v>17.649999999999999</v>
      </c>
      <c r="G29" s="196">
        <v>0</v>
      </c>
      <c r="H29" s="196">
        <v>0</v>
      </c>
      <c r="I29" s="196">
        <v>23.11</v>
      </c>
      <c r="J29" s="196">
        <v>0</v>
      </c>
      <c r="K29" s="196">
        <v>38.68</v>
      </c>
      <c r="L29" s="196">
        <v>53.66</v>
      </c>
      <c r="M29" s="196">
        <v>0</v>
      </c>
      <c r="N29" s="196">
        <v>1.08</v>
      </c>
      <c r="O29" s="196">
        <v>1.79</v>
      </c>
      <c r="P29" s="196">
        <v>2.41</v>
      </c>
      <c r="Q29" s="196">
        <v>5.54</v>
      </c>
      <c r="R29" s="196">
        <v>5.95</v>
      </c>
      <c r="S29" s="196">
        <v>6.7</v>
      </c>
      <c r="T29" s="196">
        <v>0</v>
      </c>
      <c r="U29" s="196">
        <v>9.7899999999999991</v>
      </c>
      <c r="V29" s="196">
        <v>5.27</v>
      </c>
      <c r="W29" s="196">
        <v>6.67</v>
      </c>
      <c r="X29" s="196">
        <v>0.89</v>
      </c>
      <c r="Y29" s="196">
        <v>0</v>
      </c>
      <c r="Z29" s="196">
        <v>17.63</v>
      </c>
      <c r="AA29" s="196">
        <v>9.83</v>
      </c>
      <c r="AB29" s="196">
        <v>0</v>
      </c>
      <c r="AC29" s="196">
        <v>1.55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9.01</v>
      </c>
      <c r="AL29" s="196">
        <v>0</v>
      </c>
      <c r="AM29" s="196">
        <v>0</v>
      </c>
      <c r="AN29" s="196">
        <v>0</v>
      </c>
      <c r="AO29" s="196">
        <v>220.5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10.8</v>
      </c>
      <c r="D30" s="196">
        <v>0</v>
      </c>
      <c r="E30" s="196">
        <v>0</v>
      </c>
      <c r="F30" s="196">
        <v>17.649999999999999</v>
      </c>
      <c r="G30" s="196">
        <v>0</v>
      </c>
      <c r="H30" s="196">
        <v>0</v>
      </c>
      <c r="I30" s="196">
        <v>23.11</v>
      </c>
      <c r="J30" s="196">
        <v>0</v>
      </c>
      <c r="K30" s="196">
        <v>38.68</v>
      </c>
      <c r="L30" s="196">
        <v>53.66</v>
      </c>
      <c r="M30" s="196">
        <v>0</v>
      </c>
      <c r="N30" s="196">
        <v>1.08</v>
      </c>
      <c r="O30" s="196">
        <v>1.79</v>
      </c>
      <c r="P30" s="196">
        <v>2.41</v>
      </c>
      <c r="Q30" s="196">
        <v>5.54</v>
      </c>
      <c r="R30" s="196">
        <v>5.95</v>
      </c>
      <c r="S30" s="196">
        <v>6.7</v>
      </c>
      <c r="T30" s="196">
        <v>0</v>
      </c>
      <c r="U30" s="196">
        <v>9.7899999999999991</v>
      </c>
      <c r="V30" s="196">
        <v>5.27</v>
      </c>
      <c r="W30" s="196">
        <v>6.67</v>
      </c>
      <c r="X30" s="196">
        <v>0.89</v>
      </c>
      <c r="Y30" s="196">
        <v>0</v>
      </c>
      <c r="Z30" s="196">
        <v>12.81</v>
      </c>
      <c r="AA30" s="196">
        <v>9.83</v>
      </c>
      <c r="AB30" s="196">
        <v>0</v>
      </c>
      <c r="AC30" s="196">
        <v>1.55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9.01</v>
      </c>
      <c r="AL30" s="196">
        <v>0</v>
      </c>
      <c r="AM30" s="196">
        <v>0</v>
      </c>
      <c r="AN30" s="196">
        <v>0</v>
      </c>
      <c r="AO30" s="196">
        <v>220.5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10.8</v>
      </c>
      <c r="D31" s="196">
        <v>0</v>
      </c>
      <c r="E31" s="196">
        <v>0</v>
      </c>
      <c r="F31" s="196">
        <v>17.649999999999999</v>
      </c>
      <c r="G31" s="196">
        <v>0</v>
      </c>
      <c r="H31" s="196">
        <v>0</v>
      </c>
      <c r="I31" s="196">
        <v>23.11</v>
      </c>
      <c r="J31" s="196">
        <v>0</v>
      </c>
      <c r="K31" s="196">
        <v>38.68</v>
      </c>
      <c r="L31" s="196">
        <v>53.66</v>
      </c>
      <c r="M31" s="196">
        <v>0</v>
      </c>
      <c r="N31" s="196">
        <v>1.08</v>
      </c>
      <c r="O31" s="196">
        <v>1.79</v>
      </c>
      <c r="P31" s="196">
        <v>2.41</v>
      </c>
      <c r="Q31" s="196">
        <v>5.54</v>
      </c>
      <c r="R31" s="196">
        <v>5.95</v>
      </c>
      <c r="S31" s="196">
        <v>6.7</v>
      </c>
      <c r="T31" s="196">
        <v>0</v>
      </c>
      <c r="U31" s="196">
        <v>9.7899999999999991</v>
      </c>
      <c r="V31" s="196">
        <v>5.27</v>
      </c>
      <c r="W31" s="196">
        <v>0.41</v>
      </c>
      <c r="X31" s="196">
        <v>0.89</v>
      </c>
      <c r="Y31" s="196">
        <v>0</v>
      </c>
      <c r="Z31" s="196">
        <v>2.5099999999999998</v>
      </c>
      <c r="AA31" s="196">
        <v>9.83</v>
      </c>
      <c r="AB31" s="196">
        <v>0</v>
      </c>
      <c r="AC31" s="196">
        <v>1.55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9.01</v>
      </c>
      <c r="AL31" s="196">
        <v>0</v>
      </c>
      <c r="AM31" s="196">
        <v>0</v>
      </c>
      <c r="AN31" s="196">
        <v>0</v>
      </c>
      <c r="AO31" s="196">
        <v>220.5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10.8</v>
      </c>
      <c r="D32" s="196">
        <v>0</v>
      </c>
      <c r="E32" s="196">
        <v>0</v>
      </c>
      <c r="F32" s="196">
        <v>17.649999999999999</v>
      </c>
      <c r="G32" s="196">
        <v>0</v>
      </c>
      <c r="H32" s="196">
        <v>0</v>
      </c>
      <c r="I32" s="196">
        <v>23.11</v>
      </c>
      <c r="J32" s="196">
        <v>0</v>
      </c>
      <c r="K32" s="196">
        <v>38.68</v>
      </c>
      <c r="L32" s="196">
        <v>53.66</v>
      </c>
      <c r="M32" s="196">
        <v>0</v>
      </c>
      <c r="N32" s="196">
        <v>1.08</v>
      </c>
      <c r="O32" s="196">
        <v>1.79</v>
      </c>
      <c r="P32" s="196">
        <v>2.41</v>
      </c>
      <c r="Q32" s="196">
        <v>5.54</v>
      </c>
      <c r="R32" s="196">
        <v>5.95</v>
      </c>
      <c r="S32" s="196">
        <v>6.7</v>
      </c>
      <c r="T32" s="196">
        <v>0</v>
      </c>
      <c r="U32" s="196">
        <v>9.7899999999999991</v>
      </c>
      <c r="V32" s="196">
        <v>0.19</v>
      </c>
      <c r="W32" s="196">
        <v>0.41</v>
      </c>
      <c r="X32" s="196">
        <v>0.89</v>
      </c>
      <c r="Y32" s="196">
        <v>0</v>
      </c>
      <c r="Z32" s="196">
        <v>2.5099999999999998</v>
      </c>
      <c r="AA32" s="196">
        <v>0.69</v>
      </c>
      <c r="AB32" s="196">
        <v>0</v>
      </c>
      <c r="AC32" s="196">
        <v>1.55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9.01</v>
      </c>
      <c r="AL32" s="196">
        <v>0</v>
      </c>
      <c r="AM32" s="196">
        <v>0</v>
      </c>
      <c r="AN32" s="196">
        <v>0</v>
      </c>
      <c r="AO32" s="196">
        <v>220.5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10.8</v>
      </c>
      <c r="D33" s="196">
        <v>0</v>
      </c>
      <c r="E33" s="196">
        <v>0</v>
      </c>
      <c r="F33" s="196">
        <v>17.649999999999999</v>
      </c>
      <c r="G33" s="196">
        <v>0</v>
      </c>
      <c r="H33" s="196">
        <v>0</v>
      </c>
      <c r="I33" s="196">
        <v>23.11</v>
      </c>
      <c r="J33" s="196">
        <v>0</v>
      </c>
      <c r="K33" s="196">
        <v>40.22</v>
      </c>
      <c r="L33" s="196">
        <v>53.66</v>
      </c>
      <c r="M33" s="196">
        <v>0</v>
      </c>
      <c r="N33" s="196">
        <v>1.08</v>
      </c>
      <c r="O33" s="196">
        <v>1.79</v>
      </c>
      <c r="P33" s="196">
        <v>2.41</v>
      </c>
      <c r="Q33" s="196">
        <v>5.54</v>
      </c>
      <c r="R33" s="196">
        <v>5.95</v>
      </c>
      <c r="S33" s="196">
        <v>6.7</v>
      </c>
      <c r="T33" s="196">
        <v>0</v>
      </c>
      <c r="U33" s="196">
        <v>18.899999999999999</v>
      </c>
      <c r="V33" s="196">
        <v>5.27</v>
      </c>
      <c r="W33" s="196">
        <v>6.67</v>
      </c>
      <c r="X33" s="196">
        <v>1.74</v>
      </c>
      <c r="Y33" s="196">
        <v>0</v>
      </c>
      <c r="Z33" s="196">
        <v>4.1500000000000004</v>
      </c>
      <c r="AA33" s="196">
        <v>1.1499999999999999</v>
      </c>
      <c r="AB33" s="196">
        <v>0</v>
      </c>
      <c r="AC33" s="196">
        <v>1.55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9.01</v>
      </c>
      <c r="AL33" s="196">
        <v>0</v>
      </c>
      <c r="AM33" s="196">
        <v>0</v>
      </c>
      <c r="AN33" s="196">
        <v>0</v>
      </c>
      <c r="AO33" s="196">
        <v>220.5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10.8</v>
      </c>
      <c r="D34" s="196">
        <v>0</v>
      </c>
      <c r="E34" s="196">
        <v>0</v>
      </c>
      <c r="F34" s="196">
        <v>17.649999999999999</v>
      </c>
      <c r="G34" s="196">
        <v>0</v>
      </c>
      <c r="H34" s="196">
        <v>0</v>
      </c>
      <c r="I34" s="196">
        <v>23.11</v>
      </c>
      <c r="J34" s="196">
        <v>0</v>
      </c>
      <c r="K34" s="196">
        <v>38.68</v>
      </c>
      <c r="L34" s="196">
        <v>53.66</v>
      </c>
      <c r="M34" s="196">
        <v>0</v>
      </c>
      <c r="N34" s="196">
        <v>1.08</v>
      </c>
      <c r="O34" s="196">
        <v>1.79</v>
      </c>
      <c r="P34" s="196">
        <v>2.41</v>
      </c>
      <c r="Q34" s="196">
        <v>5.54</v>
      </c>
      <c r="R34" s="196">
        <v>5.95</v>
      </c>
      <c r="S34" s="196">
        <v>6.7</v>
      </c>
      <c r="T34" s="196">
        <v>0</v>
      </c>
      <c r="U34" s="196">
        <v>12.94</v>
      </c>
      <c r="V34" s="196">
        <v>5.27</v>
      </c>
      <c r="W34" s="196">
        <v>6.67</v>
      </c>
      <c r="X34" s="196">
        <v>1.74</v>
      </c>
      <c r="Y34" s="196">
        <v>0</v>
      </c>
      <c r="Z34" s="196">
        <v>4.1500000000000004</v>
      </c>
      <c r="AA34" s="196">
        <v>1.1499999999999999</v>
      </c>
      <c r="AB34" s="196">
        <v>0</v>
      </c>
      <c r="AC34" s="196">
        <v>1.55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9.01</v>
      </c>
      <c r="AL34" s="196">
        <v>0</v>
      </c>
      <c r="AM34" s="196">
        <v>0</v>
      </c>
      <c r="AN34" s="196">
        <v>0</v>
      </c>
      <c r="AO34" s="196">
        <v>220.5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10.67</v>
      </c>
      <c r="D35" s="196">
        <v>0</v>
      </c>
      <c r="E35" s="196">
        <v>0</v>
      </c>
      <c r="F35" s="196">
        <v>17.649999999999999</v>
      </c>
      <c r="G35" s="196">
        <v>0</v>
      </c>
      <c r="H35" s="196">
        <v>0</v>
      </c>
      <c r="I35" s="196">
        <v>22.83</v>
      </c>
      <c r="J35" s="196">
        <v>0</v>
      </c>
      <c r="K35" s="196">
        <v>38.68</v>
      </c>
      <c r="L35" s="196">
        <v>53.66</v>
      </c>
      <c r="M35" s="196">
        <v>0</v>
      </c>
      <c r="N35" s="196">
        <v>1.08</v>
      </c>
      <c r="O35" s="196">
        <v>1.79</v>
      </c>
      <c r="P35" s="196">
        <v>2.41</v>
      </c>
      <c r="Q35" s="196">
        <v>5.54</v>
      </c>
      <c r="R35" s="196">
        <v>5.95</v>
      </c>
      <c r="S35" s="196">
        <v>6.7</v>
      </c>
      <c r="T35" s="196">
        <v>0</v>
      </c>
      <c r="U35" s="196">
        <v>11.33</v>
      </c>
      <c r="V35" s="196">
        <v>5.27</v>
      </c>
      <c r="W35" s="196">
        <v>6.67</v>
      </c>
      <c r="X35" s="196">
        <v>1.74</v>
      </c>
      <c r="Y35" s="196">
        <v>0</v>
      </c>
      <c r="Z35" s="196">
        <v>38.85</v>
      </c>
      <c r="AA35" s="196">
        <v>9.83</v>
      </c>
      <c r="AB35" s="196">
        <v>0</v>
      </c>
      <c r="AC35" s="196">
        <v>1.55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9.01</v>
      </c>
      <c r="AL35" s="196">
        <v>0</v>
      </c>
      <c r="AM35" s="196">
        <v>0</v>
      </c>
      <c r="AN35" s="196">
        <v>0</v>
      </c>
      <c r="AO35" s="196">
        <v>220.5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10.67</v>
      </c>
      <c r="D36" s="196">
        <v>0</v>
      </c>
      <c r="E36" s="196">
        <v>0</v>
      </c>
      <c r="F36" s="196">
        <v>17.649999999999999</v>
      </c>
      <c r="G36" s="196">
        <v>0</v>
      </c>
      <c r="H36" s="196">
        <v>0</v>
      </c>
      <c r="I36" s="196">
        <v>22.83</v>
      </c>
      <c r="J36" s="196">
        <v>0</v>
      </c>
      <c r="K36" s="196">
        <v>40.159999999999997</v>
      </c>
      <c r="L36" s="196">
        <v>53.66</v>
      </c>
      <c r="M36" s="196">
        <v>0</v>
      </c>
      <c r="N36" s="196">
        <v>1.08</v>
      </c>
      <c r="O36" s="196">
        <v>1.79</v>
      </c>
      <c r="P36" s="196">
        <v>2.41</v>
      </c>
      <c r="Q36" s="196">
        <v>5.54</v>
      </c>
      <c r="R36" s="196">
        <v>5.95</v>
      </c>
      <c r="S36" s="196">
        <v>6.7</v>
      </c>
      <c r="T36" s="196">
        <v>0</v>
      </c>
      <c r="U36" s="196">
        <v>11.49</v>
      </c>
      <c r="V36" s="196">
        <v>5.27</v>
      </c>
      <c r="W36" s="196">
        <v>6.67</v>
      </c>
      <c r="X36" s="196">
        <v>13.41</v>
      </c>
      <c r="Y36" s="196">
        <v>0</v>
      </c>
      <c r="Z36" s="196">
        <v>38.85</v>
      </c>
      <c r="AA36" s="196">
        <v>9.83</v>
      </c>
      <c r="AB36" s="196">
        <v>0</v>
      </c>
      <c r="AC36" s="196">
        <v>1.55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9.01</v>
      </c>
      <c r="AL36" s="196">
        <v>0</v>
      </c>
      <c r="AM36" s="196">
        <v>0</v>
      </c>
      <c r="AN36" s="196">
        <v>0</v>
      </c>
      <c r="AO36" s="196">
        <v>220.5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10.67</v>
      </c>
      <c r="D37" s="196">
        <v>0</v>
      </c>
      <c r="E37" s="196">
        <v>0</v>
      </c>
      <c r="F37" s="196">
        <v>17.649999999999999</v>
      </c>
      <c r="G37" s="196">
        <v>0</v>
      </c>
      <c r="H37" s="196">
        <v>0</v>
      </c>
      <c r="I37" s="196">
        <v>22.83</v>
      </c>
      <c r="J37" s="196">
        <v>0</v>
      </c>
      <c r="K37" s="196">
        <v>40.22</v>
      </c>
      <c r="L37" s="196">
        <v>53.66</v>
      </c>
      <c r="M37" s="196">
        <v>0</v>
      </c>
      <c r="N37" s="196">
        <v>1.08</v>
      </c>
      <c r="O37" s="196">
        <v>1.79</v>
      </c>
      <c r="P37" s="196">
        <v>2.41</v>
      </c>
      <c r="Q37" s="196">
        <v>5.54</v>
      </c>
      <c r="R37" s="196">
        <v>5.95</v>
      </c>
      <c r="S37" s="196">
        <v>6.7</v>
      </c>
      <c r="T37" s="196">
        <v>0</v>
      </c>
      <c r="U37" s="196">
        <v>11.64</v>
      </c>
      <c r="V37" s="196">
        <v>5.27</v>
      </c>
      <c r="W37" s="196">
        <v>6.67</v>
      </c>
      <c r="X37" s="196">
        <v>0.89</v>
      </c>
      <c r="Y37" s="196">
        <v>0</v>
      </c>
      <c r="Z37" s="196">
        <v>38.85</v>
      </c>
      <c r="AA37" s="196">
        <v>10.17</v>
      </c>
      <c r="AB37" s="196">
        <v>0</v>
      </c>
      <c r="AC37" s="196">
        <v>1.55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9.01</v>
      </c>
      <c r="AL37" s="196">
        <v>0</v>
      </c>
      <c r="AM37" s="196">
        <v>0</v>
      </c>
      <c r="AN37" s="196">
        <v>0</v>
      </c>
      <c r="AO37" s="196">
        <v>220.5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10.67</v>
      </c>
      <c r="D38" s="196">
        <v>0</v>
      </c>
      <c r="E38" s="196">
        <v>0</v>
      </c>
      <c r="F38" s="196">
        <v>17.649999999999999</v>
      </c>
      <c r="G38" s="196">
        <v>0</v>
      </c>
      <c r="H38" s="196">
        <v>0</v>
      </c>
      <c r="I38" s="196">
        <v>22.83</v>
      </c>
      <c r="J38" s="196">
        <v>0</v>
      </c>
      <c r="K38" s="196">
        <v>40.22</v>
      </c>
      <c r="L38" s="196">
        <v>53.66</v>
      </c>
      <c r="M38" s="196">
        <v>0</v>
      </c>
      <c r="N38" s="196">
        <v>1.08</v>
      </c>
      <c r="O38" s="196">
        <v>1.79</v>
      </c>
      <c r="P38" s="196">
        <v>2.41</v>
      </c>
      <c r="Q38" s="196">
        <v>5.54</v>
      </c>
      <c r="R38" s="196">
        <v>5.95</v>
      </c>
      <c r="S38" s="196">
        <v>6.7</v>
      </c>
      <c r="T38" s="196">
        <v>0</v>
      </c>
      <c r="U38" s="196">
        <v>11.81</v>
      </c>
      <c r="V38" s="196">
        <v>5.27</v>
      </c>
      <c r="W38" s="196">
        <v>6.84</v>
      </c>
      <c r="X38" s="196">
        <v>0.89</v>
      </c>
      <c r="Y38" s="196">
        <v>0</v>
      </c>
      <c r="Z38" s="196">
        <v>38.85</v>
      </c>
      <c r="AA38" s="196">
        <v>10.17</v>
      </c>
      <c r="AB38" s="196">
        <v>0</v>
      </c>
      <c r="AC38" s="196">
        <v>1.55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9.01</v>
      </c>
      <c r="AL38" s="196">
        <v>0</v>
      </c>
      <c r="AM38" s="196">
        <v>0</v>
      </c>
      <c r="AN38" s="196">
        <v>0</v>
      </c>
      <c r="AO38" s="196">
        <v>220.5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10.67</v>
      </c>
      <c r="D39" s="196">
        <v>0</v>
      </c>
      <c r="E39" s="196">
        <v>0</v>
      </c>
      <c r="F39" s="196">
        <v>17.649999999999999</v>
      </c>
      <c r="G39" s="196">
        <v>0</v>
      </c>
      <c r="H39" s="196">
        <v>0</v>
      </c>
      <c r="I39" s="196">
        <v>22.83</v>
      </c>
      <c r="J39" s="196">
        <v>0</v>
      </c>
      <c r="K39" s="196">
        <v>40.22</v>
      </c>
      <c r="L39" s="196">
        <v>53.66</v>
      </c>
      <c r="M39" s="196">
        <v>0</v>
      </c>
      <c r="N39" s="196">
        <v>1.08</v>
      </c>
      <c r="O39" s="196">
        <v>1.79</v>
      </c>
      <c r="P39" s="196">
        <v>2.41</v>
      </c>
      <c r="Q39" s="196">
        <v>5.54</v>
      </c>
      <c r="R39" s="196">
        <v>5.95</v>
      </c>
      <c r="S39" s="196">
        <v>6.7</v>
      </c>
      <c r="T39" s="196">
        <v>0</v>
      </c>
      <c r="U39" s="196">
        <v>11.96</v>
      </c>
      <c r="V39" s="196">
        <v>5.27</v>
      </c>
      <c r="W39" s="196">
        <v>6.84</v>
      </c>
      <c r="X39" s="196">
        <v>0.89</v>
      </c>
      <c r="Y39" s="196">
        <v>0</v>
      </c>
      <c r="Z39" s="196">
        <v>38.85</v>
      </c>
      <c r="AA39" s="196">
        <v>10.17</v>
      </c>
      <c r="AB39" s="196">
        <v>0</v>
      </c>
      <c r="AC39" s="196">
        <v>1.55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9.01</v>
      </c>
      <c r="AL39" s="196">
        <v>0</v>
      </c>
      <c r="AM39" s="196">
        <v>0</v>
      </c>
      <c r="AN39" s="196">
        <v>0</v>
      </c>
      <c r="AO39" s="196">
        <v>220.5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10.67</v>
      </c>
      <c r="D40" s="196">
        <v>0</v>
      </c>
      <c r="E40" s="196">
        <v>0</v>
      </c>
      <c r="F40" s="196">
        <v>17.649999999999999</v>
      </c>
      <c r="G40" s="196">
        <v>0</v>
      </c>
      <c r="H40" s="196">
        <v>0</v>
      </c>
      <c r="I40" s="196">
        <v>22.83</v>
      </c>
      <c r="J40" s="196">
        <v>0</v>
      </c>
      <c r="K40" s="196">
        <v>40.22</v>
      </c>
      <c r="L40" s="196">
        <v>53.66</v>
      </c>
      <c r="M40" s="196">
        <v>0</v>
      </c>
      <c r="N40" s="196">
        <v>1.08</v>
      </c>
      <c r="O40" s="196">
        <v>1.79</v>
      </c>
      <c r="P40" s="196">
        <v>2.41</v>
      </c>
      <c r="Q40" s="196">
        <v>5.54</v>
      </c>
      <c r="R40" s="196">
        <v>5.95</v>
      </c>
      <c r="S40" s="196">
        <v>6.7</v>
      </c>
      <c r="T40" s="196">
        <v>0</v>
      </c>
      <c r="U40" s="196">
        <v>12.12</v>
      </c>
      <c r="V40" s="196">
        <v>5.27</v>
      </c>
      <c r="W40" s="196">
        <v>6.84</v>
      </c>
      <c r="X40" s="196">
        <v>0.89</v>
      </c>
      <c r="Y40" s="196">
        <v>0</v>
      </c>
      <c r="Z40" s="196">
        <v>38.85</v>
      </c>
      <c r="AA40" s="196">
        <v>10.18</v>
      </c>
      <c r="AB40" s="196">
        <v>0</v>
      </c>
      <c r="AC40" s="196">
        <v>1.55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9.01</v>
      </c>
      <c r="AL40" s="196">
        <v>0</v>
      </c>
      <c r="AM40" s="196">
        <v>0</v>
      </c>
      <c r="AN40" s="196">
        <v>0</v>
      </c>
      <c r="AO40" s="196">
        <v>220.5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10.67</v>
      </c>
      <c r="D41" s="196">
        <v>0</v>
      </c>
      <c r="E41" s="196">
        <v>0</v>
      </c>
      <c r="F41" s="196">
        <v>17.649999999999999</v>
      </c>
      <c r="G41" s="196">
        <v>0</v>
      </c>
      <c r="H41" s="196">
        <v>0</v>
      </c>
      <c r="I41" s="196">
        <v>22.83</v>
      </c>
      <c r="J41" s="196">
        <v>0</v>
      </c>
      <c r="K41" s="196">
        <v>40.22</v>
      </c>
      <c r="L41" s="196">
        <v>53.66</v>
      </c>
      <c r="M41" s="196">
        <v>0</v>
      </c>
      <c r="N41" s="196">
        <v>1.08</v>
      </c>
      <c r="O41" s="196">
        <v>1.79</v>
      </c>
      <c r="P41" s="196">
        <v>2.41</v>
      </c>
      <c r="Q41" s="196">
        <v>5.54</v>
      </c>
      <c r="R41" s="196">
        <v>6.09</v>
      </c>
      <c r="S41" s="196">
        <v>6.7</v>
      </c>
      <c r="T41" s="196">
        <v>0</v>
      </c>
      <c r="U41" s="196">
        <v>13</v>
      </c>
      <c r="V41" s="196">
        <v>5.27</v>
      </c>
      <c r="W41" s="196">
        <v>6.84</v>
      </c>
      <c r="X41" s="196">
        <v>0.89</v>
      </c>
      <c r="Y41" s="196">
        <v>0</v>
      </c>
      <c r="Z41" s="196">
        <v>38.85</v>
      </c>
      <c r="AA41" s="196">
        <v>10.18</v>
      </c>
      <c r="AB41" s="196">
        <v>0</v>
      </c>
      <c r="AC41" s="196">
        <v>1.55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9.01</v>
      </c>
      <c r="AL41" s="196">
        <v>0</v>
      </c>
      <c r="AM41" s="196">
        <v>0</v>
      </c>
      <c r="AN41" s="196">
        <v>0</v>
      </c>
      <c r="AO41" s="196">
        <v>220.5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10.67</v>
      </c>
      <c r="D42" s="196">
        <v>0</v>
      </c>
      <c r="E42" s="196">
        <v>0</v>
      </c>
      <c r="F42" s="196">
        <v>17.649999999999999</v>
      </c>
      <c r="G42" s="196">
        <v>0</v>
      </c>
      <c r="H42" s="196">
        <v>0</v>
      </c>
      <c r="I42" s="196">
        <v>22.83</v>
      </c>
      <c r="J42" s="196">
        <v>0</v>
      </c>
      <c r="K42" s="196">
        <v>40.22</v>
      </c>
      <c r="L42" s="196">
        <v>53.66</v>
      </c>
      <c r="M42" s="196">
        <v>0</v>
      </c>
      <c r="N42" s="196">
        <v>1.08</v>
      </c>
      <c r="O42" s="196">
        <v>1.79</v>
      </c>
      <c r="P42" s="196">
        <v>2.41</v>
      </c>
      <c r="Q42" s="196">
        <v>5.54</v>
      </c>
      <c r="R42" s="196">
        <v>5.95</v>
      </c>
      <c r="S42" s="196">
        <v>6.7</v>
      </c>
      <c r="T42" s="196">
        <v>0</v>
      </c>
      <c r="U42" s="196">
        <v>11.75</v>
      </c>
      <c r="V42" s="196">
        <v>5.27</v>
      </c>
      <c r="W42" s="196">
        <v>6.84</v>
      </c>
      <c r="X42" s="196">
        <v>0.89</v>
      </c>
      <c r="Y42" s="196">
        <v>0</v>
      </c>
      <c r="Z42" s="196">
        <v>38.85</v>
      </c>
      <c r="AA42" s="196">
        <v>10.18</v>
      </c>
      <c r="AB42" s="196">
        <v>0</v>
      </c>
      <c r="AC42" s="196">
        <v>1.55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9.01</v>
      </c>
      <c r="AL42" s="196">
        <v>0</v>
      </c>
      <c r="AM42" s="196">
        <v>0</v>
      </c>
      <c r="AN42" s="196">
        <v>0</v>
      </c>
      <c r="AO42" s="196">
        <v>220.5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10.67</v>
      </c>
      <c r="D43" s="196">
        <v>0</v>
      </c>
      <c r="E43" s="196">
        <v>0</v>
      </c>
      <c r="F43" s="196">
        <v>17.649999999999999</v>
      </c>
      <c r="G43" s="196">
        <v>0</v>
      </c>
      <c r="H43" s="196">
        <v>0</v>
      </c>
      <c r="I43" s="196">
        <v>22.83</v>
      </c>
      <c r="J43" s="196">
        <v>0</v>
      </c>
      <c r="K43" s="196">
        <v>40.22</v>
      </c>
      <c r="L43" s="196">
        <v>53.66</v>
      </c>
      <c r="M43" s="196">
        <v>0</v>
      </c>
      <c r="N43" s="196">
        <v>1.08</v>
      </c>
      <c r="O43" s="196">
        <v>1.79</v>
      </c>
      <c r="P43" s="196">
        <v>2.41</v>
      </c>
      <c r="Q43" s="196">
        <v>5.54</v>
      </c>
      <c r="R43" s="196">
        <v>5.95</v>
      </c>
      <c r="S43" s="196">
        <v>6.7</v>
      </c>
      <c r="T43" s="196">
        <v>0</v>
      </c>
      <c r="U43" s="196">
        <v>11.75</v>
      </c>
      <c r="V43" s="196">
        <v>5.27</v>
      </c>
      <c r="W43" s="196">
        <v>6.84</v>
      </c>
      <c r="X43" s="196">
        <v>0.89</v>
      </c>
      <c r="Y43" s="196">
        <v>0</v>
      </c>
      <c r="Z43" s="196">
        <v>38.85</v>
      </c>
      <c r="AA43" s="196">
        <v>10.18</v>
      </c>
      <c r="AB43" s="196">
        <v>0</v>
      </c>
      <c r="AC43" s="196">
        <v>1.55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9.01</v>
      </c>
      <c r="AL43" s="196">
        <v>0</v>
      </c>
      <c r="AM43" s="196">
        <v>0</v>
      </c>
      <c r="AN43" s="196">
        <v>0</v>
      </c>
      <c r="AO43" s="196">
        <v>220.5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10.67</v>
      </c>
      <c r="D44" s="196">
        <v>0</v>
      </c>
      <c r="E44" s="196">
        <v>0</v>
      </c>
      <c r="F44" s="196">
        <v>17.649999999999999</v>
      </c>
      <c r="G44" s="196">
        <v>0</v>
      </c>
      <c r="H44" s="196">
        <v>0</v>
      </c>
      <c r="I44" s="196">
        <v>22.83</v>
      </c>
      <c r="J44" s="196">
        <v>0</v>
      </c>
      <c r="K44" s="196">
        <v>40.22</v>
      </c>
      <c r="L44" s="196">
        <v>53.66</v>
      </c>
      <c r="M44" s="196">
        <v>0</v>
      </c>
      <c r="N44" s="196">
        <v>1.08</v>
      </c>
      <c r="O44" s="196">
        <v>1.79</v>
      </c>
      <c r="P44" s="196">
        <v>2.41</v>
      </c>
      <c r="Q44" s="196">
        <v>5.54</v>
      </c>
      <c r="R44" s="196">
        <v>5.95</v>
      </c>
      <c r="S44" s="196">
        <v>6.7</v>
      </c>
      <c r="T44" s="196">
        <v>0</v>
      </c>
      <c r="U44" s="196">
        <v>11.75</v>
      </c>
      <c r="V44" s="196">
        <v>5.27</v>
      </c>
      <c r="W44" s="196">
        <v>6.84</v>
      </c>
      <c r="X44" s="196">
        <v>0.89</v>
      </c>
      <c r="Y44" s="196">
        <v>0</v>
      </c>
      <c r="Z44" s="196">
        <v>38.85</v>
      </c>
      <c r="AA44" s="196">
        <v>10.18</v>
      </c>
      <c r="AB44" s="196">
        <v>0</v>
      </c>
      <c r="AC44" s="196">
        <v>1.55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9.01</v>
      </c>
      <c r="AL44" s="196">
        <v>0</v>
      </c>
      <c r="AM44" s="196">
        <v>0</v>
      </c>
      <c r="AN44" s="196">
        <v>0</v>
      </c>
      <c r="AO44" s="196">
        <v>220.5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10.67</v>
      </c>
      <c r="D45" s="196">
        <v>0</v>
      </c>
      <c r="E45" s="196">
        <v>0</v>
      </c>
      <c r="F45" s="196">
        <v>17.649999999999999</v>
      </c>
      <c r="G45" s="196">
        <v>0</v>
      </c>
      <c r="H45" s="196">
        <v>0</v>
      </c>
      <c r="I45" s="196">
        <v>22.83</v>
      </c>
      <c r="J45" s="196">
        <v>0</v>
      </c>
      <c r="K45" s="196">
        <v>40.22</v>
      </c>
      <c r="L45" s="196">
        <v>53.66</v>
      </c>
      <c r="M45" s="196">
        <v>0</v>
      </c>
      <c r="N45" s="196">
        <v>1.08</v>
      </c>
      <c r="O45" s="196">
        <v>1.79</v>
      </c>
      <c r="P45" s="196">
        <v>2.41</v>
      </c>
      <c r="Q45" s="196">
        <v>5.54</v>
      </c>
      <c r="R45" s="196">
        <v>5.95</v>
      </c>
      <c r="S45" s="196">
        <v>6.7</v>
      </c>
      <c r="T45" s="196">
        <v>0</v>
      </c>
      <c r="U45" s="196">
        <v>11.75</v>
      </c>
      <c r="V45" s="196">
        <v>5.27</v>
      </c>
      <c r="W45" s="196">
        <v>6.84</v>
      </c>
      <c r="X45" s="196">
        <v>0.89</v>
      </c>
      <c r="Y45" s="196">
        <v>0</v>
      </c>
      <c r="Z45" s="196">
        <v>38.85</v>
      </c>
      <c r="AA45" s="196">
        <v>10.18</v>
      </c>
      <c r="AB45" s="196">
        <v>0</v>
      </c>
      <c r="AC45" s="196">
        <v>1.25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9.01</v>
      </c>
      <c r="AL45" s="196">
        <v>0</v>
      </c>
      <c r="AM45" s="196">
        <v>0</v>
      </c>
      <c r="AN45" s="196">
        <v>0</v>
      </c>
      <c r="AO45" s="196">
        <v>220.5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10.67</v>
      </c>
      <c r="D46" s="196">
        <v>0</v>
      </c>
      <c r="E46" s="196">
        <v>0</v>
      </c>
      <c r="F46" s="196">
        <v>17.649999999999999</v>
      </c>
      <c r="G46" s="196">
        <v>0</v>
      </c>
      <c r="H46" s="196">
        <v>0</v>
      </c>
      <c r="I46" s="196">
        <v>22.83</v>
      </c>
      <c r="J46" s="196">
        <v>0</v>
      </c>
      <c r="K46" s="196">
        <v>40.22</v>
      </c>
      <c r="L46" s="196">
        <v>53.66</v>
      </c>
      <c r="M46" s="196">
        <v>0</v>
      </c>
      <c r="N46" s="196">
        <v>1.08</v>
      </c>
      <c r="O46" s="196">
        <v>1.79</v>
      </c>
      <c r="P46" s="196">
        <v>2.41</v>
      </c>
      <c r="Q46" s="196">
        <v>5.54</v>
      </c>
      <c r="R46" s="196">
        <v>5.95</v>
      </c>
      <c r="S46" s="196">
        <v>6.7</v>
      </c>
      <c r="T46" s="196">
        <v>0</v>
      </c>
      <c r="U46" s="196">
        <v>11.75</v>
      </c>
      <c r="V46" s="196">
        <v>5.27</v>
      </c>
      <c r="W46" s="196">
        <v>6.84</v>
      </c>
      <c r="X46" s="196">
        <v>0.89</v>
      </c>
      <c r="Y46" s="196">
        <v>0</v>
      </c>
      <c r="Z46" s="196">
        <v>38.85</v>
      </c>
      <c r="AA46" s="196">
        <v>10.18</v>
      </c>
      <c r="AB46" s="196">
        <v>0</v>
      </c>
      <c r="AC46" s="196">
        <v>1.25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9.01</v>
      </c>
      <c r="AL46" s="196">
        <v>0</v>
      </c>
      <c r="AM46" s="196">
        <v>0</v>
      </c>
      <c r="AN46" s="196">
        <v>0</v>
      </c>
      <c r="AO46" s="196">
        <v>220.5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10.54</v>
      </c>
      <c r="D47" s="196">
        <v>0</v>
      </c>
      <c r="E47" s="196">
        <v>0</v>
      </c>
      <c r="F47" s="196">
        <v>17.649999999999999</v>
      </c>
      <c r="G47" s="196">
        <v>0</v>
      </c>
      <c r="H47" s="196">
        <v>0</v>
      </c>
      <c r="I47" s="196">
        <v>22.83</v>
      </c>
      <c r="J47" s="196">
        <v>0</v>
      </c>
      <c r="K47" s="196">
        <v>31.13</v>
      </c>
      <c r="L47" s="196">
        <v>53.66</v>
      </c>
      <c r="M47" s="196">
        <v>0</v>
      </c>
      <c r="N47" s="196">
        <v>1.08</v>
      </c>
      <c r="O47" s="196">
        <v>1.79</v>
      </c>
      <c r="P47" s="196">
        <v>2.41</v>
      </c>
      <c r="Q47" s="196">
        <v>5.54</v>
      </c>
      <c r="R47" s="196">
        <v>5.95</v>
      </c>
      <c r="S47" s="196">
        <v>6.7</v>
      </c>
      <c r="T47" s="196">
        <v>0</v>
      </c>
      <c r="U47" s="196">
        <v>11.75</v>
      </c>
      <c r="V47" s="196">
        <v>5.27</v>
      </c>
      <c r="W47" s="196">
        <v>6.84</v>
      </c>
      <c r="X47" s="196">
        <v>0.89</v>
      </c>
      <c r="Y47" s="196">
        <v>0</v>
      </c>
      <c r="Z47" s="196">
        <v>38.47</v>
      </c>
      <c r="AA47" s="196">
        <v>11.55</v>
      </c>
      <c r="AB47" s="196">
        <v>0</v>
      </c>
      <c r="AC47" s="196">
        <v>1.25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9.01</v>
      </c>
      <c r="AL47" s="196">
        <v>0</v>
      </c>
      <c r="AM47" s="196">
        <v>0</v>
      </c>
      <c r="AN47" s="196">
        <v>0</v>
      </c>
      <c r="AO47" s="196">
        <v>220.5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10.54</v>
      </c>
      <c r="D48" s="196">
        <v>0</v>
      </c>
      <c r="E48" s="196">
        <v>0</v>
      </c>
      <c r="F48" s="196">
        <v>17.649999999999999</v>
      </c>
      <c r="G48" s="196">
        <v>0</v>
      </c>
      <c r="H48" s="196">
        <v>0</v>
      </c>
      <c r="I48" s="196">
        <v>22.83</v>
      </c>
      <c r="J48" s="196">
        <v>0</v>
      </c>
      <c r="K48" s="196">
        <v>38.229999999999997</v>
      </c>
      <c r="L48" s="196">
        <v>53.66</v>
      </c>
      <c r="M48" s="196">
        <v>0</v>
      </c>
      <c r="N48" s="196">
        <v>1.08</v>
      </c>
      <c r="O48" s="196">
        <v>1.79</v>
      </c>
      <c r="P48" s="196">
        <v>2.41</v>
      </c>
      <c r="Q48" s="196">
        <v>5.54</v>
      </c>
      <c r="R48" s="196">
        <v>5.95</v>
      </c>
      <c r="S48" s="196">
        <v>6.7</v>
      </c>
      <c r="T48" s="196">
        <v>0</v>
      </c>
      <c r="U48" s="196">
        <v>11.75</v>
      </c>
      <c r="V48" s="196">
        <v>5.27</v>
      </c>
      <c r="W48" s="196">
        <v>6.84</v>
      </c>
      <c r="X48" s="196">
        <v>0.89</v>
      </c>
      <c r="Y48" s="196">
        <v>0</v>
      </c>
      <c r="Z48" s="196">
        <v>15.82</v>
      </c>
      <c r="AA48" s="196">
        <v>7.52</v>
      </c>
      <c r="AB48" s="196">
        <v>0</v>
      </c>
      <c r="AC48" s="196">
        <v>1.25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9.01</v>
      </c>
      <c r="AL48" s="196">
        <v>0</v>
      </c>
      <c r="AM48" s="196">
        <v>0</v>
      </c>
      <c r="AN48" s="196">
        <v>0</v>
      </c>
      <c r="AO48" s="196">
        <v>220.5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10.54</v>
      </c>
      <c r="D49" s="196">
        <v>0</v>
      </c>
      <c r="E49" s="196">
        <v>0</v>
      </c>
      <c r="F49" s="196">
        <v>17.649999999999999</v>
      </c>
      <c r="G49" s="196">
        <v>0</v>
      </c>
      <c r="H49" s="196">
        <v>0</v>
      </c>
      <c r="I49" s="196">
        <v>22.83</v>
      </c>
      <c r="J49" s="196">
        <v>0</v>
      </c>
      <c r="K49" s="196">
        <v>40.22</v>
      </c>
      <c r="L49" s="196">
        <v>53.66</v>
      </c>
      <c r="M49" s="196">
        <v>0</v>
      </c>
      <c r="N49" s="196">
        <v>1.08</v>
      </c>
      <c r="O49" s="196">
        <v>1.79</v>
      </c>
      <c r="P49" s="196">
        <v>2.41</v>
      </c>
      <c r="Q49" s="196">
        <v>5.54</v>
      </c>
      <c r="R49" s="196">
        <v>5.95</v>
      </c>
      <c r="S49" s="196">
        <v>6.7</v>
      </c>
      <c r="T49" s="196">
        <v>0</v>
      </c>
      <c r="U49" s="196">
        <v>11.75</v>
      </c>
      <c r="V49" s="196">
        <v>3.34</v>
      </c>
      <c r="W49" s="196">
        <v>6.84</v>
      </c>
      <c r="X49" s="196">
        <v>0.89</v>
      </c>
      <c r="Y49" s="196">
        <v>0</v>
      </c>
      <c r="Z49" s="196">
        <v>29.51</v>
      </c>
      <c r="AA49" s="196">
        <v>10.17</v>
      </c>
      <c r="AB49" s="196">
        <v>0</v>
      </c>
      <c r="AC49" s="196">
        <v>1.25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9.01</v>
      </c>
      <c r="AL49" s="196">
        <v>0</v>
      </c>
      <c r="AM49" s="196">
        <v>0</v>
      </c>
      <c r="AN49" s="196">
        <v>0</v>
      </c>
      <c r="AO49" s="196">
        <v>220.5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10.54</v>
      </c>
      <c r="D50" s="196">
        <v>0</v>
      </c>
      <c r="E50" s="196">
        <v>0</v>
      </c>
      <c r="F50" s="196">
        <v>17.649999999999999</v>
      </c>
      <c r="G50" s="196">
        <v>0</v>
      </c>
      <c r="H50" s="196">
        <v>0</v>
      </c>
      <c r="I50" s="196">
        <v>22.83</v>
      </c>
      <c r="J50" s="196">
        <v>0</v>
      </c>
      <c r="K50" s="196">
        <v>40.22</v>
      </c>
      <c r="L50" s="196">
        <v>53.66</v>
      </c>
      <c r="M50" s="196">
        <v>0</v>
      </c>
      <c r="N50" s="196">
        <v>1.08</v>
      </c>
      <c r="O50" s="196">
        <v>1.79</v>
      </c>
      <c r="P50" s="196">
        <v>2.41</v>
      </c>
      <c r="Q50" s="196">
        <v>0.19</v>
      </c>
      <c r="R50" s="196">
        <v>5.95</v>
      </c>
      <c r="S50" s="196">
        <v>0.24</v>
      </c>
      <c r="T50" s="196">
        <v>0</v>
      </c>
      <c r="U50" s="196">
        <v>11.75</v>
      </c>
      <c r="V50" s="196">
        <v>3.34</v>
      </c>
      <c r="W50" s="196">
        <v>6.84</v>
      </c>
      <c r="X50" s="196">
        <v>0.89</v>
      </c>
      <c r="Y50" s="196">
        <v>0</v>
      </c>
      <c r="Z50" s="196">
        <v>38.85</v>
      </c>
      <c r="AA50" s="196">
        <v>10.17</v>
      </c>
      <c r="AB50" s="196">
        <v>0</v>
      </c>
      <c r="AC50" s="196">
        <v>1.25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9.01</v>
      </c>
      <c r="AL50" s="196">
        <v>0</v>
      </c>
      <c r="AM50" s="196">
        <v>0</v>
      </c>
      <c r="AN50" s="196">
        <v>0</v>
      </c>
      <c r="AO50" s="196">
        <v>220.5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10.54</v>
      </c>
      <c r="D51" s="196">
        <v>0</v>
      </c>
      <c r="E51" s="196">
        <v>0</v>
      </c>
      <c r="F51" s="196">
        <v>17.649999999999999</v>
      </c>
      <c r="G51" s="196">
        <v>0</v>
      </c>
      <c r="H51" s="196">
        <v>0</v>
      </c>
      <c r="I51" s="196">
        <v>22.83</v>
      </c>
      <c r="J51" s="196">
        <v>0</v>
      </c>
      <c r="K51" s="196">
        <v>40.22</v>
      </c>
      <c r="L51" s="196">
        <v>53.66</v>
      </c>
      <c r="M51" s="196">
        <v>0</v>
      </c>
      <c r="N51" s="196">
        <v>1.08</v>
      </c>
      <c r="O51" s="196">
        <v>1.79</v>
      </c>
      <c r="P51" s="196">
        <v>2.41</v>
      </c>
      <c r="Q51" s="196">
        <v>0.19</v>
      </c>
      <c r="R51" s="196">
        <v>5.95</v>
      </c>
      <c r="S51" s="196">
        <v>0.24</v>
      </c>
      <c r="T51" s="196">
        <v>0</v>
      </c>
      <c r="U51" s="196">
        <v>11.75</v>
      </c>
      <c r="V51" s="196">
        <v>3.34</v>
      </c>
      <c r="W51" s="196">
        <v>6.84</v>
      </c>
      <c r="X51" s="196">
        <v>0.89</v>
      </c>
      <c r="Y51" s="196">
        <v>0</v>
      </c>
      <c r="Z51" s="196">
        <v>39.049999999999997</v>
      </c>
      <c r="AA51" s="196">
        <v>10.17</v>
      </c>
      <c r="AB51" s="196">
        <v>0</v>
      </c>
      <c r="AC51" s="196">
        <v>1.25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9.01</v>
      </c>
      <c r="AL51" s="196">
        <v>0</v>
      </c>
      <c r="AM51" s="196">
        <v>0</v>
      </c>
      <c r="AN51" s="196">
        <v>0</v>
      </c>
      <c r="AO51" s="196">
        <v>216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10.54</v>
      </c>
      <c r="D52" s="196">
        <v>0</v>
      </c>
      <c r="E52" s="196">
        <v>0</v>
      </c>
      <c r="F52" s="196">
        <v>17.649999999999999</v>
      </c>
      <c r="G52" s="196">
        <v>0</v>
      </c>
      <c r="H52" s="196">
        <v>0</v>
      </c>
      <c r="I52" s="196">
        <v>22.83</v>
      </c>
      <c r="J52" s="196">
        <v>0</v>
      </c>
      <c r="K52" s="196">
        <v>40.22</v>
      </c>
      <c r="L52" s="196">
        <v>53.66</v>
      </c>
      <c r="M52" s="196">
        <v>0</v>
      </c>
      <c r="N52" s="196">
        <v>1.08</v>
      </c>
      <c r="O52" s="196">
        <v>1.79</v>
      </c>
      <c r="P52" s="196">
        <v>2.41</v>
      </c>
      <c r="Q52" s="196">
        <v>0.19</v>
      </c>
      <c r="R52" s="196">
        <v>5.95</v>
      </c>
      <c r="S52" s="196">
        <v>0.24</v>
      </c>
      <c r="T52" s="196">
        <v>0</v>
      </c>
      <c r="U52" s="196">
        <v>11.75</v>
      </c>
      <c r="V52" s="196">
        <v>3.34</v>
      </c>
      <c r="W52" s="196">
        <v>6.84</v>
      </c>
      <c r="X52" s="196">
        <v>0.89</v>
      </c>
      <c r="Y52" s="196">
        <v>0</v>
      </c>
      <c r="Z52" s="196">
        <v>39.049999999999997</v>
      </c>
      <c r="AA52" s="196">
        <v>10.17</v>
      </c>
      <c r="AB52" s="196">
        <v>0</v>
      </c>
      <c r="AC52" s="196">
        <v>1.25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9.01</v>
      </c>
      <c r="AL52" s="196">
        <v>0</v>
      </c>
      <c r="AM52" s="196">
        <v>0</v>
      </c>
      <c r="AN52" s="196">
        <v>0</v>
      </c>
      <c r="AO52" s="196">
        <v>216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10.54</v>
      </c>
      <c r="D53" s="196">
        <v>0</v>
      </c>
      <c r="E53" s="196">
        <v>0</v>
      </c>
      <c r="F53" s="196">
        <v>17.649999999999999</v>
      </c>
      <c r="G53" s="196">
        <v>0</v>
      </c>
      <c r="H53" s="196">
        <v>0</v>
      </c>
      <c r="I53" s="196">
        <v>22.83</v>
      </c>
      <c r="J53" s="196">
        <v>0</v>
      </c>
      <c r="K53" s="196">
        <v>40.22</v>
      </c>
      <c r="L53" s="196">
        <v>53.66</v>
      </c>
      <c r="M53" s="196">
        <v>0</v>
      </c>
      <c r="N53" s="196">
        <v>1.08</v>
      </c>
      <c r="O53" s="196">
        <v>1.79</v>
      </c>
      <c r="P53" s="196">
        <v>2.41</v>
      </c>
      <c r="Q53" s="196">
        <v>0.19</v>
      </c>
      <c r="R53" s="196">
        <v>5.95</v>
      </c>
      <c r="S53" s="196">
        <v>0.24</v>
      </c>
      <c r="T53" s="196">
        <v>0</v>
      </c>
      <c r="U53" s="196">
        <v>11.75</v>
      </c>
      <c r="V53" s="196">
        <v>3.34</v>
      </c>
      <c r="W53" s="196">
        <v>6.84</v>
      </c>
      <c r="X53" s="196">
        <v>0.89</v>
      </c>
      <c r="Y53" s="196">
        <v>0</v>
      </c>
      <c r="Z53" s="196">
        <v>39.049999999999997</v>
      </c>
      <c r="AA53" s="196">
        <v>10.17</v>
      </c>
      <c r="AB53" s="196">
        <v>0</v>
      </c>
      <c r="AC53" s="196">
        <v>1.25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9.01</v>
      </c>
      <c r="AL53" s="196">
        <v>0</v>
      </c>
      <c r="AM53" s="196">
        <v>0</v>
      </c>
      <c r="AN53" s="196">
        <v>0</v>
      </c>
      <c r="AO53" s="196">
        <v>216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10.54</v>
      </c>
      <c r="D54" s="196">
        <v>0</v>
      </c>
      <c r="E54" s="196">
        <v>0</v>
      </c>
      <c r="F54" s="196">
        <v>17.71</v>
      </c>
      <c r="G54" s="196">
        <v>0</v>
      </c>
      <c r="H54" s="196">
        <v>0</v>
      </c>
      <c r="I54" s="196">
        <v>22.83</v>
      </c>
      <c r="J54" s="196">
        <v>0</v>
      </c>
      <c r="K54" s="196">
        <v>40.22</v>
      </c>
      <c r="L54" s="196">
        <v>53.66</v>
      </c>
      <c r="M54" s="196">
        <v>0</v>
      </c>
      <c r="N54" s="196">
        <v>1.08</v>
      </c>
      <c r="O54" s="196">
        <v>1.79</v>
      </c>
      <c r="P54" s="196">
        <v>2.41</v>
      </c>
      <c r="Q54" s="196">
        <v>0.19</v>
      </c>
      <c r="R54" s="196">
        <v>5.95</v>
      </c>
      <c r="S54" s="196">
        <v>0.24</v>
      </c>
      <c r="T54" s="196">
        <v>0</v>
      </c>
      <c r="U54" s="196">
        <v>11.75</v>
      </c>
      <c r="V54" s="196">
        <v>3.34</v>
      </c>
      <c r="W54" s="196">
        <v>6.84</v>
      </c>
      <c r="X54" s="196">
        <v>0.89</v>
      </c>
      <c r="Y54" s="196">
        <v>0</v>
      </c>
      <c r="Z54" s="196">
        <v>38.39</v>
      </c>
      <c r="AA54" s="196">
        <v>10.17</v>
      </c>
      <c r="AB54" s="196">
        <v>0</v>
      </c>
      <c r="AC54" s="196">
        <v>1.25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9.01</v>
      </c>
      <c r="AL54" s="196">
        <v>0</v>
      </c>
      <c r="AM54" s="196">
        <v>0</v>
      </c>
      <c r="AN54" s="196">
        <v>0</v>
      </c>
      <c r="AO54" s="196">
        <v>216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10.54</v>
      </c>
      <c r="D55" s="196">
        <v>0</v>
      </c>
      <c r="E55" s="196">
        <v>0</v>
      </c>
      <c r="F55" s="196">
        <v>17.71</v>
      </c>
      <c r="G55" s="196">
        <v>0</v>
      </c>
      <c r="H55" s="196">
        <v>0</v>
      </c>
      <c r="I55" s="196">
        <v>22.83</v>
      </c>
      <c r="J55" s="196">
        <v>0</v>
      </c>
      <c r="K55" s="196">
        <v>40.22</v>
      </c>
      <c r="L55" s="196">
        <v>53.66</v>
      </c>
      <c r="M55" s="196">
        <v>0</v>
      </c>
      <c r="N55" s="196">
        <v>1.08</v>
      </c>
      <c r="O55" s="196">
        <v>1.79</v>
      </c>
      <c r="P55" s="196">
        <v>2.41</v>
      </c>
      <c r="Q55" s="196">
        <v>0.19</v>
      </c>
      <c r="R55" s="196">
        <v>5.95</v>
      </c>
      <c r="S55" s="196">
        <v>0.24</v>
      </c>
      <c r="T55" s="196">
        <v>0</v>
      </c>
      <c r="U55" s="196">
        <v>11.75</v>
      </c>
      <c r="V55" s="196">
        <v>3.34</v>
      </c>
      <c r="W55" s="196">
        <v>6.84</v>
      </c>
      <c r="X55" s="196">
        <v>0.89</v>
      </c>
      <c r="Y55" s="196">
        <v>0</v>
      </c>
      <c r="Z55" s="196">
        <v>39.049999999999997</v>
      </c>
      <c r="AA55" s="196">
        <v>10.17</v>
      </c>
      <c r="AB55" s="196">
        <v>0</v>
      </c>
      <c r="AC55" s="196">
        <v>1.25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216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10.54</v>
      </c>
      <c r="D56" s="196">
        <v>0</v>
      </c>
      <c r="E56" s="196">
        <v>0</v>
      </c>
      <c r="F56" s="196">
        <v>17.71</v>
      </c>
      <c r="G56" s="196">
        <v>0</v>
      </c>
      <c r="H56" s="196">
        <v>0</v>
      </c>
      <c r="I56" s="196">
        <v>22.83</v>
      </c>
      <c r="J56" s="196">
        <v>0</v>
      </c>
      <c r="K56" s="196">
        <v>40.22</v>
      </c>
      <c r="L56" s="196">
        <v>53.66</v>
      </c>
      <c r="M56" s="196">
        <v>0</v>
      </c>
      <c r="N56" s="196">
        <v>1.08</v>
      </c>
      <c r="O56" s="196">
        <v>1.79</v>
      </c>
      <c r="P56" s="196">
        <v>2.41</v>
      </c>
      <c r="Q56" s="196">
        <v>0.19</v>
      </c>
      <c r="R56" s="196">
        <v>5.95</v>
      </c>
      <c r="S56" s="196">
        <v>0.24</v>
      </c>
      <c r="T56" s="196">
        <v>0</v>
      </c>
      <c r="U56" s="196">
        <v>11.75</v>
      </c>
      <c r="V56" s="196">
        <v>3.34</v>
      </c>
      <c r="W56" s="196">
        <v>6.84</v>
      </c>
      <c r="X56" s="196">
        <v>0.89</v>
      </c>
      <c r="Y56" s="196">
        <v>0</v>
      </c>
      <c r="Z56" s="196">
        <v>39.049999999999997</v>
      </c>
      <c r="AA56" s="196">
        <v>10.17</v>
      </c>
      <c r="AB56" s="196">
        <v>0</v>
      </c>
      <c r="AC56" s="196">
        <v>1.25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216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10.54</v>
      </c>
      <c r="D57" s="196">
        <v>0</v>
      </c>
      <c r="E57" s="196">
        <v>0</v>
      </c>
      <c r="F57" s="196">
        <v>17.71</v>
      </c>
      <c r="G57" s="196">
        <v>0</v>
      </c>
      <c r="H57" s="196">
        <v>0</v>
      </c>
      <c r="I57" s="196">
        <v>22.83</v>
      </c>
      <c r="J57" s="196">
        <v>0</v>
      </c>
      <c r="K57" s="196">
        <v>40.22</v>
      </c>
      <c r="L57" s="196">
        <v>53.66</v>
      </c>
      <c r="M57" s="196">
        <v>0</v>
      </c>
      <c r="N57" s="196">
        <v>1.08</v>
      </c>
      <c r="O57" s="196">
        <v>1.79</v>
      </c>
      <c r="P57" s="196">
        <v>2.41</v>
      </c>
      <c r="Q57" s="196">
        <v>0.19</v>
      </c>
      <c r="R57" s="196">
        <v>5.95</v>
      </c>
      <c r="S57" s="196">
        <v>0.24</v>
      </c>
      <c r="T57" s="196">
        <v>0</v>
      </c>
      <c r="U57" s="196">
        <v>11.75</v>
      </c>
      <c r="V57" s="196">
        <v>3.34</v>
      </c>
      <c r="W57" s="196">
        <v>6.84</v>
      </c>
      <c r="X57" s="196">
        <v>13.41</v>
      </c>
      <c r="Y57" s="196">
        <v>0</v>
      </c>
      <c r="Z57" s="196">
        <v>39.049999999999997</v>
      </c>
      <c r="AA57" s="196">
        <v>10.17</v>
      </c>
      <c r="AB57" s="196">
        <v>0</v>
      </c>
      <c r="AC57" s="196">
        <v>1.25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216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10.54</v>
      </c>
      <c r="D58" s="196">
        <v>0</v>
      </c>
      <c r="E58" s="196">
        <v>0</v>
      </c>
      <c r="F58" s="196">
        <v>17.71</v>
      </c>
      <c r="G58" s="196">
        <v>0</v>
      </c>
      <c r="H58" s="196">
        <v>0</v>
      </c>
      <c r="I58" s="196">
        <v>22.83</v>
      </c>
      <c r="J58" s="196">
        <v>0</v>
      </c>
      <c r="K58" s="196">
        <v>40.22</v>
      </c>
      <c r="L58" s="196">
        <v>53.66</v>
      </c>
      <c r="M58" s="196">
        <v>0</v>
      </c>
      <c r="N58" s="196">
        <v>1.08</v>
      </c>
      <c r="O58" s="196">
        <v>1.79</v>
      </c>
      <c r="P58" s="196">
        <v>2.41</v>
      </c>
      <c r="Q58" s="196">
        <v>0.19</v>
      </c>
      <c r="R58" s="196">
        <v>5.95</v>
      </c>
      <c r="S58" s="196">
        <v>0.24</v>
      </c>
      <c r="T58" s="196">
        <v>0</v>
      </c>
      <c r="U58" s="196">
        <v>11.75</v>
      </c>
      <c r="V58" s="196">
        <v>3.34</v>
      </c>
      <c r="W58" s="196">
        <v>6.84</v>
      </c>
      <c r="X58" s="196">
        <v>13.41</v>
      </c>
      <c r="Y58" s="196">
        <v>0</v>
      </c>
      <c r="Z58" s="196">
        <v>39.049999999999997</v>
      </c>
      <c r="AA58" s="196">
        <v>10.17</v>
      </c>
      <c r="AB58" s="196">
        <v>0</v>
      </c>
      <c r="AC58" s="196">
        <v>1.25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216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10.4</v>
      </c>
      <c r="D59" s="196">
        <v>0</v>
      </c>
      <c r="E59" s="196">
        <v>0</v>
      </c>
      <c r="F59" s="196">
        <v>17.71</v>
      </c>
      <c r="G59" s="196">
        <v>0</v>
      </c>
      <c r="H59" s="196">
        <v>0</v>
      </c>
      <c r="I59" s="196">
        <v>22.83</v>
      </c>
      <c r="J59" s="196">
        <v>0</v>
      </c>
      <c r="K59" s="196">
        <v>40.22</v>
      </c>
      <c r="L59" s="196">
        <v>53.66</v>
      </c>
      <c r="M59" s="196">
        <v>0</v>
      </c>
      <c r="N59" s="196">
        <v>1.08</v>
      </c>
      <c r="O59" s="196">
        <v>1.79</v>
      </c>
      <c r="P59" s="196">
        <v>2.41</v>
      </c>
      <c r="Q59" s="196">
        <v>0.19</v>
      </c>
      <c r="R59" s="196">
        <v>5.95</v>
      </c>
      <c r="S59" s="196">
        <v>0.24</v>
      </c>
      <c r="T59" s="196">
        <v>0</v>
      </c>
      <c r="U59" s="196">
        <v>11.75</v>
      </c>
      <c r="V59" s="196">
        <v>3.12</v>
      </c>
      <c r="W59" s="196">
        <v>6.84</v>
      </c>
      <c r="X59" s="196">
        <v>13.41</v>
      </c>
      <c r="Y59" s="196">
        <v>0</v>
      </c>
      <c r="Z59" s="196">
        <v>39.049999999999997</v>
      </c>
      <c r="AA59" s="196">
        <v>10.17</v>
      </c>
      <c r="AB59" s="196">
        <v>0</v>
      </c>
      <c r="AC59" s="196">
        <v>1.25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9.01</v>
      </c>
      <c r="AL59" s="196">
        <v>0</v>
      </c>
      <c r="AM59" s="196">
        <v>0</v>
      </c>
      <c r="AN59" s="196">
        <v>0</v>
      </c>
      <c r="AO59" s="196">
        <v>216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10.4</v>
      </c>
      <c r="D60" s="196">
        <v>0</v>
      </c>
      <c r="E60" s="196">
        <v>0</v>
      </c>
      <c r="F60" s="196">
        <v>17.71</v>
      </c>
      <c r="G60" s="196">
        <v>0</v>
      </c>
      <c r="H60" s="196">
        <v>0</v>
      </c>
      <c r="I60" s="196">
        <v>22.83</v>
      </c>
      <c r="J60" s="196">
        <v>0</v>
      </c>
      <c r="K60" s="196">
        <v>40.22</v>
      </c>
      <c r="L60" s="196">
        <v>53.66</v>
      </c>
      <c r="M60" s="196">
        <v>0</v>
      </c>
      <c r="N60" s="196">
        <v>1.08</v>
      </c>
      <c r="O60" s="196">
        <v>1.79</v>
      </c>
      <c r="P60" s="196">
        <v>2.41</v>
      </c>
      <c r="Q60" s="196">
        <v>0.19</v>
      </c>
      <c r="R60" s="196">
        <v>5.95</v>
      </c>
      <c r="S60" s="196">
        <v>0.24</v>
      </c>
      <c r="T60" s="196">
        <v>0</v>
      </c>
      <c r="U60" s="196">
        <v>11.75</v>
      </c>
      <c r="V60" s="196">
        <v>3.12</v>
      </c>
      <c r="W60" s="196">
        <v>6.84</v>
      </c>
      <c r="X60" s="196">
        <v>13.41</v>
      </c>
      <c r="Y60" s="196">
        <v>0</v>
      </c>
      <c r="Z60" s="196">
        <v>39.049999999999997</v>
      </c>
      <c r="AA60" s="196">
        <v>10.17</v>
      </c>
      <c r="AB60" s="196">
        <v>0</v>
      </c>
      <c r="AC60" s="196">
        <v>1.25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9.01</v>
      </c>
      <c r="AL60" s="196">
        <v>0</v>
      </c>
      <c r="AM60" s="196">
        <v>0</v>
      </c>
      <c r="AN60" s="196">
        <v>0</v>
      </c>
      <c r="AO60" s="196">
        <v>216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10.4</v>
      </c>
      <c r="D61" s="196">
        <v>0</v>
      </c>
      <c r="E61" s="196">
        <v>0</v>
      </c>
      <c r="F61" s="196">
        <v>17.71</v>
      </c>
      <c r="G61" s="196">
        <v>0</v>
      </c>
      <c r="H61" s="196">
        <v>0</v>
      </c>
      <c r="I61" s="196">
        <v>22.83</v>
      </c>
      <c r="J61" s="196">
        <v>0</v>
      </c>
      <c r="K61" s="196">
        <v>40.22</v>
      </c>
      <c r="L61" s="196">
        <v>53.66</v>
      </c>
      <c r="M61" s="196">
        <v>0</v>
      </c>
      <c r="N61" s="196">
        <v>1.08</v>
      </c>
      <c r="O61" s="196">
        <v>1.79</v>
      </c>
      <c r="P61" s="196">
        <v>2.41</v>
      </c>
      <c r="Q61" s="196">
        <v>0.22</v>
      </c>
      <c r="R61" s="196">
        <v>5.95</v>
      </c>
      <c r="S61" s="196">
        <v>0.28000000000000003</v>
      </c>
      <c r="T61" s="196">
        <v>0</v>
      </c>
      <c r="U61" s="196">
        <v>11.75</v>
      </c>
      <c r="V61" s="196">
        <v>3.12</v>
      </c>
      <c r="W61" s="196">
        <v>6.84</v>
      </c>
      <c r="X61" s="196">
        <v>13.41</v>
      </c>
      <c r="Y61" s="196">
        <v>0</v>
      </c>
      <c r="Z61" s="196">
        <v>39.99</v>
      </c>
      <c r="AA61" s="196">
        <v>10.09</v>
      </c>
      <c r="AB61" s="196">
        <v>0</v>
      </c>
      <c r="AC61" s="196">
        <v>1.25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9.01</v>
      </c>
      <c r="AL61" s="196">
        <v>0</v>
      </c>
      <c r="AM61" s="196">
        <v>0</v>
      </c>
      <c r="AN61" s="196">
        <v>0</v>
      </c>
      <c r="AO61" s="196">
        <v>216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10.4</v>
      </c>
      <c r="D62" s="196">
        <v>0</v>
      </c>
      <c r="E62" s="196">
        <v>0</v>
      </c>
      <c r="F62" s="196">
        <v>17.71</v>
      </c>
      <c r="G62" s="196">
        <v>0</v>
      </c>
      <c r="H62" s="196">
        <v>0</v>
      </c>
      <c r="I62" s="196">
        <v>22.83</v>
      </c>
      <c r="J62" s="196">
        <v>0</v>
      </c>
      <c r="K62" s="196">
        <v>40.22</v>
      </c>
      <c r="L62" s="196">
        <v>53.66</v>
      </c>
      <c r="M62" s="196">
        <v>0</v>
      </c>
      <c r="N62" s="196">
        <v>1.08</v>
      </c>
      <c r="O62" s="196">
        <v>1.79</v>
      </c>
      <c r="P62" s="196">
        <v>2.41</v>
      </c>
      <c r="Q62" s="196">
        <v>0.22</v>
      </c>
      <c r="R62" s="196">
        <v>5.95</v>
      </c>
      <c r="S62" s="196">
        <v>0.28000000000000003</v>
      </c>
      <c r="T62" s="196">
        <v>0</v>
      </c>
      <c r="U62" s="196">
        <v>11.75</v>
      </c>
      <c r="V62" s="196">
        <v>3.12</v>
      </c>
      <c r="W62" s="196">
        <v>6.84</v>
      </c>
      <c r="X62" s="196">
        <v>13.41</v>
      </c>
      <c r="Y62" s="196">
        <v>0</v>
      </c>
      <c r="Z62" s="196">
        <v>39.049999999999997</v>
      </c>
      <c r="AA62" s="196">
        <v>10.09</v>
      </c>
      <c r="AB62" s="196">
        <v>0</v>
      </c>
      <c r="AC62" s="196">
        <v>0.97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9.01</v>
      </c>
      <c r="AL62" s="196">
        <v>0</v>
      </c>
      <c r="AM62" s="196">
        <v>0</v>
      </c>
      <c r="AN62" s="196">
        <v>0</v>
      </c>
      <c r="AO62" s="196">
        <v>216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10.4</v>
      </c>
      <c r="D63" s="196">
        <v>0</v>
      </c>
      <c r="E63" s="196">
        <v>0</v>
      </c>
      <c r="F63" s="196">
        <v>17.71</v>
      </c>
      <c r="G63" s="196">
        <v>0</v>
      </c>
      <c r="H63" s="196">
        <v>0</v>
      </c>
      <c r="I63" s="196">
        <v>22.83</v>
      </c>
      <c r="J63" s="196">
        <v>0</v>
      </c>
      <c r="K63" s="196">
        <v>40.22</v>
      </c>
      <c r="L63" s="196">
        <v>53.66</v>
      </c>
      <c r="M63" s="196">
        <v>0</v>
      </c>
      <c r="N63" s="196">
        <v>1.08</v>
      </c>
      <c r="O63" s="196">
        <v>1.79</v>
      </c>
      <c r="P63" s="196">
        <v>2.41</v>
      </c>
      <c r="Q63" s="196">
        <v>2.77</v>
      </c>
      <c r="R63" s="196">
        <v>5.95</v>
      </c>
      <c r="S63" s="196">
        <v>6.7</v>
      </c>
      <c r="T63" s="196">
        <v>0</v>
      </c>
      <c r="U63" s="196">
        <v>11.75</v>
      </c>
      <c r="V63" s="196">
        <v>2.2400000000000002</v>
      </c>
      <c r="W63" s="196">
        <v>6.84</v>
      </c>
      <c r="X63" s="196">
        <v>0.89</v>
      </c>
      <c r="Y63" s="196">
        <v>0</v>
      </c>
      <c r="Z63" s="196">
        <v>39.049999999999997</v>
      </c>
      <c r="AA63" s="196">
        <v>10.17</v>
      </c>
      <c r="AB63" s="196">
        <v>0</v>
      </c>
      <c r="AC63" s="196">
        <v>0.97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216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10.4</v>
      </c>
      <c r="D64" s="196">
        <v>0</v>
      </c>
      <c r="E64" s="196">
        <v>0</v>
      </c>
      <c r="F64" s="196">
        <v>17.71</v>
      </c>
      <c r="G64" s="196">
        <v>0</v>
      </c>
      <c r="H64" s="196">
        <v>0</v>
      </c>
      <c r="I64" s="196">
        <v>22.83</v>
      </c>
      <c r="J64" s="196">
        <v>0</v>
      </c>
      <c r="K64" s="196">
        <v>40.22</v>
      </c>
      <c r="L64" s="196">
        <v>53.66</v>
      </c>
      <c r="M64" s="196">
        <v>0</v>
      </c>
      <c r="N64" s="196">
        <v>1.08</v>
      </c>
      <c r="O64" s="196">
        <v>1.79</v>
      </c>
      <c r="P64" s="196">
        <v>2.41</v>
      </c>
      <c r="Q64" s="196">
        <v>2.77</v>
      </c>
      <c r="R64" s="196">
        <v>5.95</v>
      </c>
      <c r="S64" s="196">
        <v>6.7</v>
      </c>
      <c r="T64" s="196">
        <v>0</v>
      </c>
      <c r="U64" s="196">
        <v>11.75</v>
      </c>
      <c r="V64" s="196">
        <v>2.2400000000000002</v>
      </c>
      <c r="W64" s="196">
        <v>6.84</v>
      </c>
      <c r="X64" s="196">
        <v>0.89</v>
      </c>
      <c r="Y64" s="196">
        <v>0</v>
      </c>
      <c r="Z64" s="196">
        <v>39.049999999999997</v>
      </c>
      <c r="AA64" s="196">
        <v>10.17</v>
      </c>
      <c r="AB64" s="196">
        <v>0</v>
      </c>
      <c r="AC64" s="196">
        <v>0.97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216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10.4</v>
      </c>
      <c r="D65" s="196">
        <v>0</v>
      </c>
      <c r="E65" s="196">
        <v>0</v>
      </c>
      <c r="F65" s="196">
        <v>17.71</v>
      </c>
      <c r="G65" s="196">
        <v>0</v>
      </c>
      <c r="H65" s="196">
        <v>0</v>
      </c>
      <c r="I65" s="196">
        <v>22.83</v>
      </c>
      <c r="J65" s="196">
        <v>0</v>
      </c>
      <c r="K65" s="196">
        <v>40.22</v>
      </c>
      <c r="L65" s="196">
        <v>44.01</v>
      </c>
      <c r="M65" s="196">
        <v>0</v>
      </c>
      <c r="N65" s="196">
        <v>1.08</v>
      </c>
      <c r="O65" s="196">
        <v>1.79</v>
      </c>
      <c r="P65" s="196">
        <v>2.41</v>
      </c>
      <c r="Q65" s="196">
        <v>2.77</v>
      </c>
      <c r="R65" s="196">
        <v>5.95</v>
      </c>
      <c r="S65" s="196">
        <v>6.7</v>
      </c>
      <c r="T65" s="196">
        <v>0</v>
      </c>
      <c r="U65" s="196">
        <v>11.75</v>
      </c>
      <c r="V65" s="196">
        <v>5.27</v>
      </c>
      <c r="W65" s="196">
        <v>6.84</v>
      </c>
      <c r="X65" s="196">
        <v>0.89</v>
      </c>
      <c r="Y65" s="196">
        <v>0</v>
      </c>
      <c r="Z65" s="196">
        <v>39.049999999999997</v>
      </c>
      <c r="AA65" s="196">
        <v>10.17</v>
      </c>
      <c r="AB65" s="196">
        <v>0</v>
      </c>
      <c r="AC65" s="196">
        <v>0.97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216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10.4</v>
      </c>
      <c r="D66" s="196">
        <v>0</v>
      </c>
      <c r="E66" s="196">
        <v>0</v>
      </c>
      <c r="F66" s="196">
        <v>17.71</v>
      </c>
      <c r="G66" s="196">
        <v>0</v>
      </c>
      <c r="H66" s="196">
        <v>0</v>
      </c>
      <c r="I66" s="196">
        <v>22.83</v>
      </c>
      <c r="J66" s="196">
        <v>0</v>
      </c>
      <c r="K66" s="196">
        <v>40.22</v>
      </c>
      <c r="L66" s="196">
        <v>44.01</v>
      </c>
      <c r="M66" s="196">
        <v>0</v>
      </c>
      <c r="N66" s="196">
        <v>1.08</v>
      </c>
      <c r="O66" s="196">
        <v>1.79</v>
      </c>
      <c r="P66" s="196">
        <v>2.41</v>
      </c>
      <c r="Q66" s="196">
        <v>2.77</v>
      </c>
      <c r="R66" s="196">
        <v>5.95</v>
      </c>
      <c r="S66" s="196">
        <v>6.7</v>
      </c>
      <c r="T66" s="196">
        <v>0</v>
      </c>
      <c r="U66" s="196">
        <v>11.75</v>
      </c>
      <c r="V66" s="196">
        <v>5.27</v>
      </c>
      <c r="W66" s="196">
        <v>6.84</v>
      </c>
      <c r="X66" s="196">
        <v>0.89</v>
      </c>
      <c r="Y66" s="196">
        <v>0</v>
      </c>
      <c r="Z66" s="196">
        <v>13</v>
      </c>
      <c r="AA66" s="196">
        <v>10.18</v>
      </c>
      <c r="AB66" s="196">
        <v>0</v>
      </c>
      <c r="AC66" s="196">
        <v>0.97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216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10.4</v>
      </c>
      <c r="D67" s="196">
        <v>0</v>
      </c>
      <c r="E67" s="196">
        <v>0</v>
      </c>
      <c r="F67" s="196">
        <v>17.71</v>
      </c>
      <c r="G67" s="196">
        <v>0</v>
      </c>
      <c r="H67" s="196">
        <v>0</v>
      </c>
      <c r="I67" s="196">
        <v>22.83</v>
      </c>
      <c r="J67" s="196">
        <v>0</v>
      </c>
      <c r="K67" s="196">
        <v>46.2</v>
      </c>
      <c r="L67" s="196">
        <v>44.01</v>
      </c>
      <c r="M67" s="196">
        <v>0</v>
      </c>
      <c r="N67" s="196">
        <v>1.08</v>
      </c>
      <c r="O67" s="196">
        <v>1.79</v>
      </c>
      <c r="P67" s="196">
        <v>2.41</v>
      </c>
      <c r="Q67" s="196">
        <v>2.77</v>
      </c>
      <c r="R67" s="196">
        <v>5.95</v>
      </c>
      <c r="S67" s="196">
        <v>6.7</v>
      </c>
      <c r="T67" s="196">
        <v>0</v>
      </c>
      <c r="U67" s="196">
        <v>11.75</v>
      </c>
      <c r="V67" s="196">
        <v>0.54</v>
      </c>
      <c r="W67" s="196">
        <v>0.8</v>
      </c>
      <c r="X67" s="196">
        <v>0.89</v>
      </c>
      <c r="Y67" s="196">
        <v>0</v>
      </c>
      <c r="Z67" s="196">
        <v>2.5099999999999998</v>
      </c>
      <c r="AA67" s="196">
        <v>0.69</v>
      </c>
      <c r="AB67" s="196">
        <v>0</v>
      </c>
      <c r="AC67" s="196">
        <v>0.97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9.01</v>
      </c>
      <c r="AL67" s="196">
        <v>0</v>
      </c>
      <c r="AM67" s="196">
        <v>0</v>
      </c>
      <c r="AN67" s="196">
        <v>0</v>
      </c>
      <c r="AO67" s="196">
        <v>216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10.4</v>
      </c>
      <c r="D68" s="196">
        <v>0</v>
      </c>
      <c r="E68" s="196">
        <v>0</v>
      </c>
      <c r="F68" s="196">
        <v>17.71</v>
      </c>
      <c r="G68" s="196">
        <v>0</v>
      </c>
      <c r="H68" s="196">
        <v>0</v>
      </c>
      <c r="I68" s="196">
        <v>22.83</v>
      </c>
      <c r="J68" s="196">
        <v>0</v>
      </c>
      <c r="K68" s="196">
        <v>42.24</v>
      </c>
      <c r="L68" s="196">
        <v>44.01</v>
      </c>
      <c r="M68" s="196">
        <v>0</v>
      </c>
      <c r="N68" s="196">
        <v>1.08</v>
      </c>
      <c r="O68" s="196">
        <v>1.79</v>
      </c>
      <c r="P68" s="196">
        <v>2.41</v>
      </c>
      <c r="Q68" s="196">
        <v>2.77</v>
      </c>
      <c r="R68" s="196">
        <v>5.95</v>
      </c>
      <c r="S68" s="196">
        <v>6.7</v>
      </c>
      <c r="T68" s="196">
        <v>0</v>
      </c>
      <c r="U68" s="196">
        <v>11.75</v>
      </c>
      <c r="V68" s="196">
        <v>0.54</v>
      </c>
      <c r="W68" s="196">
        <v>0.8</v>
      </c>
      <c r="X68" s="196">
        <v>0.89</v>
      </c>
      <c r="Y68" s="196">
        <v>0</v>
      </c>
      <c r="Z68" s="196">
        <v>2.5099999999999998</v>
      </c>
      <c r="AA68" s="196">
        <v>0.69</v>
      </c>
      <c r="AB68" s="196">
        <v>0</v>
      </c>
      <c r="AC68" s="196">
        <v>0.97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9.01</v>
      </c>
      <c r="AL68" s="196">
        <v>0</v>
      </c>
      <c r="AM68" s="196">
        <v>0</v>
      </c>
      <c r="AN68" s="196">
        <v>0</v>
      </c>
      <c r="AO68" s="196">
        <v>216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10.4</v>
      </c>
      <c r="D69" s="196">
        <v>0</v>
      </c>
      <c r="E69" s="196">
        <v>0</v>
      </c>
      <c r="F69" s="196">
        <v>17.71</v>
      </c>
      <c r="G69" s="196">
        <v>0</v>
      </c>
      <c r="H69" s="196">
        <v>0</v>
      </c>
      <c r="I69" s="196">
        <v>22.83</v>
      </c>
      <c r="J69" s="196">
        <v>0</v>
      </c>
      <c r="K69" s="196">
        <v>37.68</v>
      </c>
      <c r="L69" s="196">
        <v>44.01</v>
      </c>
      <c r="M69" s="196">
        <v>0</v>
      </c>
      <c r="N69" s="196">
        <v>1.08</v>
      </c>
      <c r="O69" s="196">
        <v>1.79</v>
      </c>
      <c r="P69" s="196">
        <v>2.41</v>
      </c>
      <c r="Q69" s="196">
        <v>2.77</v>
      </c>
      <c r="R69" s="196">
        <v>5.95</v>
      </c>
      <c r="S69" s="196">
        <v>6.7</v>
      </c>
      <c r="T69" s="196">
        <v>0</v>
      </c>
      <c r="U69" s="196">
        <v>11.75</v>
      </c>
      <c r="V69" s="196">
        <v>0.54</v>
      </c>
      <c r="W69" s="196">
        <v>0</v>
      </c>
      <c r="X69" s="196">
        <v>0.89</v>
      </c>
      <c r="Y69" s="196">
        <v>0</v>
      </c>
      <c r="Z69" s="196">
        <v>2.5099999999999998</v>
      </c>
      <c r="AA69" s="196">
        <v>0.81</v>
      </c>
      <c r="AB69" s="196">
        <v>0</v>
      </c>
      <c r="AC69" s="196">
        <v>0.97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9.01</v>
      </c>
      <c r="AL69" s="196">
        <v>0</v>
      </c>
      <c r="AM69" s="196">
        <v>0</v>
      </c>
      <c r="AN69" s="196">
        <v>0</v>
      </c>
      <c r="AO69" s="196">
        <v>216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10.4</v>
      </c>
      <c r="D70" s="196">
        <v>0</v>
      </c>
      <c r="E70" s="196">
        <v>0</v>
      </c>
      <c r="F70" s="196">
        <v>17.71</v>
      </c>
      <c r="G70" s="196">
        <v>0</v>
      </c>
      <c r="H70" s="196">
        <v>0</v>
      </c>
      <c r="I70" s="196">
        <v>22.83</v>
      </c>
      <c r="J70" s="196">
        <v>0</v>
      </c>
      <c r="K70" s="196">
        <v>40.22</v>
      </c>
      <c r="L70" s="196">
        <v>44.01</v>
      </c>
      <c r="M70" s="196">
        <v>0</v>
      </c>
      <c r="N70" s="196">
        <v>1.08</v>
      </c>
      <c r="O70" s="196">
        <v>1.79</v>
      </c>
      <c r="P70" s="196">
        <v>2.41</v>
      </c>
      <c r="Q70" s="196">
        <v>2.77</v>
      </c>
      <c r="R70" s="196">
        <v>5.95</v>
      </c>
      <c r="S70" s="196">
        <v>6.7</v>
      </c>
      <c r="T70" s="196">
        <v>0</v>
      </c>
      <c r="U70" s="196">
        <v>11.75</v>
      </c>
      <c r="V70" s="196">
        <v>0.54</v>
      </c>
      <c r="W70" s="196">
        <v>0</v>
      </c>
      <c r="X70" s="196">
        <v>0.89</v>
      </c>
      <c r="Y70" s="196">
        <v>0</v>
      </c>
      <c r="Z70" s="196">
        <v>2.5099999999999998</v>
      </c>
      <c r="AA70" s="196">
        <v>0.81</v>
      </c>
      <c r="AB70" s="196">
        <v>0</v>
      </c>
      <c r="AC70" s="196">
        <v>0.97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9.01</v>
      </c>
      <c r="AL70" s="196">
        <v>0</v>
      </c>
      <c r="AM70" s="196">
        <v>0</v>
      </c>
      <c r="AN70" s="196">
        <v>0</v>
      </c>
      <c r="AO70" s="196">
        <v>216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10.4</v>
      </c>
      <c r="D71" s="196">
        <v>0</v>
      </c>
      <c r="E71" s="196">
        <v>0</v>
      </c>
      <c r="F71" s="196">
        <v>17.71</v>
      </c>
      <c r="G71" s="196">
        <v>0</v>
      </c>
      <c r="H71" s="196">
        <v>0</v>
      </c>
      <c r="I71" s="196">
        <v>22.83</v>
      </c>
      <c r="J71" s="196">
        <v>0</v>
      </c>
      <c r="K71" s="196">
        <v>16.489999999999998</v>
      </c>
      <c r="L71" s="196">
        <v>53.66</v>
      </c>
      <c r="M71" s="196">
        <v>0</v>
      </c>
      <c r="N71" s="196">
        <v>1.08</v>
      </c>
      <c r="O71" s="196">
        <v>1.79</v>
      </c>
      <c r="P71" s="196">
        <v>2.41</v>
      </c>
      <c r="Q71" s="196">
        <v>2.87</v>
      </c>
      <c r="R71" s="196">
        <v>5.95</v>
      </c>
      <c r="S71" s="196">
        <v>6.7</v>
      </c>
      <c r="T71" s="196">
        <v>0</v>
      </c>
      <c r="U71" s="196">
        <v>11.75</v>
      </c>
      <c r="V71" s="196">
        <v>0.54</v>
      </c>
      <c r="W71" s="196">
        <v>0.37</v>
      </c>
      <c r="X71" s="196">
        <v>2.15</v>
      </c>
      <c r="Y71" s="196">
        <v>0</v>
      </c>
      <c r="Z71" s="196">
        <v>2.5099999999999998</v>
      </c>
      <c r="AA71" s="196">
        <v>0.81</v>
      </c>
      <c r="AB71" s="196">
        <v>0</v>
      </c>
      <c r="AC71" s="196">
        <v>0.97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9.01</v>
      </c>
      <c r="AL71" s="196">
        <v>0</v>
      </c>
      <c r="AM71" s="196">
        <v>0</v>
      </c>
      <c r="AN71" s="196">
        <v>0</v>
      </c>
      <c r="AO71" s="196">
        <v>216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10.4</v>
      </c>
      <c r="D72" s="196">
        <v>0</v>
      </c>
      <c r="E72" s="196">
        <v>0</v>
      </c>
      <c r="F72" s="196">
        <v>17.71</v>
      </c>
      <c r="G72" s="196">
        <v>0</v>
      </c>
      <c r="H72" s="196">
        <v>0</v>
      </c>
      <c r="I72" s="196">
        <v>22.83</v>
      </c>
      <c r="J72" s="196">
        <v>0</v>
      </c>
      <c r="K72" s="196">
        <v>12.64</v>
      </c>
      <c r="L72" s="196">
        <v>53.66</v>
      </c>
      <c r="M72" s="196">
        <v>0</v>
      </c>
      <c r="N72" s="196">
        <v>1.08</v>
      </c>
      <c r="O72" s="196">
        <v>1.79</v>
      </c>
      <c r="P72" s="196">
        <v>2.41</v>
      </c>
      <c r="Q72" s="196">
        <v>2.87</v>
      </c>
      <c r="R72" s="196">
        <v>5.95</v>
      </c>
      <c r="S72" s="196">
        <v>6.7</v>
      </c>
      <c r="T72" s="196">
        <v>0</v>
      </c>
      <c r="U72" s="196">
        <v>11.75</v>
      </c>
      <c r="V72" s="196">
        <v>0.54</v>
      </c>
      <c r="W72" s="196">
        <v>0.37</v>
      </c>
      <c r="X72" s="196">
        <v>0.89</v>
      </c>
      <c r="Y72" s="196">
        <v>0</v>
      </c>
      <c r="Z72" s="196">
        <v>2.5099999999999998</v>
      </c>
      <c r="AA72" s="196">
        <v>0.81</v>
      </c>
      <c r="AB72" s="196">
        <v>0</v>
      </c>
      <c r="AC72" s="196">
        <v>0.97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9.01</v>
      </c>
      <c r="AL72" s="196">
        <v>0</v>
      </c>
      <c r="AM72" s="196">
        <v>0</v>
      </c>
      <c r="AN72" s="196">
        <v>0</v>
      </c>
      <c r="AO72" s="196">
        <v>216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10.4</v>
      </c>
      <c r="D73" s="196">
        <v>0</v>
      </c>
      <c r="E73" s="196">
        <v>0</v>
      </c>
      <c r="F73" s="196">
        <v>17.71</v>
      </c>
      <c r="G73" s="196">
        <v>0</v>
      </c>
      <c r="H73" s="196">
        <v>0</v>
      </c>
      <c r="I73" s="196">
        <v>22.83</v>
      </c>
      <c r="J73" s="196">
        <v>0</v>
      </c>
      <c r="K73" s="196">
        <v>12.64</v>
      </c>
      <c r="L73" s="196">
        <v>53.66</v>
      </c>
      <c r="M73" s="196">
        <v>0</v>
      </c>
      <c r="N73" s="196">
        <v>1.08</v>
      </c>
      <c r="O73" s="196">
        <v>1.79</v>
      </c>
      <c r="P73" s="196">
        <v>2.41</v>
      </c>
      <c r="Q73" s="196">
        <v>2.87</v>
      </c>
      <c r="R73" s="196">
        <v>5.95</v>
      </c>
      <c r="S73" s="196">
        <v>6.7</v>
      </c>
      <c r="T73" s="196">
        <v>0</v>
      </c>
      <c r="U73" s="196">
        <v>11.75</v>
      </c>
      <c r="V73" s="196">
        <v>0.54</v>
      </c>
      <c r="W73" s="196">
        <v>0.37</v>
      </c>
      <c r="X73" s="196">
        <v>0.89</v>
      </c>
      <c r="Y73" s="196">
        <v>0</v>
      </c>
      <c r="Z73" s="196">
        <v>2.5099999999999998</v>
      </c>
      <c r="AA73" s="196">
        <v>0.81</v>
      </c>
      <c r="AB73" s="196">
        <v>0</v>
      </c>
      <c r="AC73" s="196">
        <v>0.97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9.01</v>
      </c>
      <c r="AL73" s="196">
        <v>0</v>
      </c>
      <c r="AM73" s="196">
        <v>0</v>
      </c>
      <c r="AN73" s="196">
        <v>0</v>
      </c>
      <c r="AO73" s="196">
        <v>216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10.4</v>
      </c>
      <c r="D74" s="196">
        <v>0</v>
      </c>
      <c r="E74" s="196">
        <v>0</v>
      </c>
      <c r="F74" s="196">
        <v>17.71</v>
      </c>
      <c r="G74" s="196">
        <v>0</v>
      </c>
      <c r="H74" s="196">
        <v>0</v>
      </c>
      <c r="I74" s="196">
        <v>22.83</v>
      </c>
      <c r="J74" s="196">
        <v>0</v>
      </c>
      <c r="K74" s="196">
        <v>12.64</v>
      </c>
      <c r="L74" s="196">
        <v>53.66</v>
      </c>
      <c r="M74" s="196">
        <v>0</v>
      </c>
      <c r="N74" s="196">
        <v>1.08</v>
      </c>
      <c r="O74" s="196">
        <v>1.79</v>
      </c>
      <c r="P74" s="196">
        <v>2.41</v>
      </c>
      <c r="Q74" s="196">
        <v>2.87</v>
      </c>
      <c r="R74" s="196">
        <v>5.95</v>
      </c>
      <c r="S74" s="196">
        <v>6.7</v>
      </c>
      <c r="T74" s="196">
        <v>0</v>
      </c>
      <c r="U74" s="196">
        <v>11.75</v>
      </c>
      <c r="V74" s="196">
        <v>0.54</v>
      </c>
      <c r="W74" s="196">
        <v>0.37</v>
      </c>
      <c r="X74" s="196">
        <v>0.89</v>
      </c>
      <c r="Y74" s="196">
        <v>0</v>
      </c>
      <c r="Z74" s="196">
        <v>4.45</v>
      </c>
      <c r="AA74" s="196">
        <v>0.81</v>
      </c>
      <c r="AB74" s="196">
        <v>0</v>
      </c>
      <c r="AC74" s="196">
        <v>0.97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10.039999999999999</v>
      </c>
      <c r="AL74" s="196">
        <v>0</v>
      </c>
      <c r="AM74" s="196">
        <v>0</v>
      </c>
      <c r="AN74" s="196">
        <v>0</v>
      </c>
      <c r="AO74" s="196">
        <v>216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10.4</v>
      </c>
      <c r="D75" s="196">
        <v>0</v>
      </c>
      <c r="E75" s="196">
        <v>0</v>
      </c>
      <c r="F75" s="196">
        <v>17.71</v>
      </c>
      <c r="G75" s="196">
        <v>0</v>
      </c>
      <c r="H75" s="196">
        <v>0</v>
      </c>
      <c r="I75" s="196">
        <v>22.83</v>
      </c>
      <c r="J75" s="196">
        <v>0</v>
      </c>
      <c r="K75" s="196">
        <v>2.91</v>
      </c>
      <c r="L75" s="196">
        <v>38.22</v>
      </c>
      <c r="M75" s="196">
        <v>0</v>
      </c>
      <c r="N75" s="196">
        <v>1.08</v>
      </c>
      <c r="O75" s="196">
        <v>1.79</v>
      </c>
      <c r="P75" s="196">
        <v>2.41</v>
      </c>
      <c r="Q75" s="196">
        <v>1.6</v>
      </c>
      <c r="R75" s="196">
        <v>0.75</v>
      </c>
      <c r="S75" s="196">
        <v>3.18</v>
      </c>
      <c r="T75" s="196">
        <v>0</v>
      </c>
      <c r="U75" s="196">
        <v>11.75</v>
      </c>
      <c r="V75" s="196">
        <v>0.54</v>
      </c>
      <c r="W75" s="196">
        <v>0.37</v>
      </c>
      <c r="X75" s="196">
        <v>0.89</v>
      </c>
      <c r="Y75" s="196">
        <v>0</v>
      </c>
      <c r="Z75" s="196">
        <v>2.5099999999999998</v>
      </c>
      <c r="AA75" s="196">
        <v>0.81</v>
      </c>
      <c r="AB75" s="196">
        <v>0</v>
      </c>
      <c r="AC75" s="196">
        <v>0.97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10.039999999999999</v>
      </c>
      <c r="AL75" s="196">
        <v>0</v>
      </c>
      <c r="AM75" s="196">
        <v>0</v>
      </c>
      <c r="AN75" s="196">
        <v>0</v>
      </c>
      <c r="AO75" s="196">
        <v>220.5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10.4</v>
      </c>
      <c r="D76" s="196">
        <v>0</v>
      </c>
      <c r="E76" s="196">
        <v>0</v>
      </c>
      <c r="F76" s="196">
        <v>17.71</v>
      </c>
      <c r="G76" s="196">
        <v>0</v>
      </c>
      <c r="H76" s="196">
        <v>0</v>
      </c>
      <c r="I76" s="196">
        <v>22.83</v>
      </c>
      <c r="J76" s="196">
        <v>0</v>
      </c>
      <c r="K76" s="196">
        <v>2.91</v>
      </c>
      <c r="L76" s="196">
        <v>38.22</v>
      </c>
      <c r="M76" s="196">
        <v>0</v>
      </c>
      <c r="N76" s="196">
        <v>1.08</v>
      </c>
      <c r="O76" s="196">
        <v>1.79</v>
      </c>
      <c r="P76" s="196">
        <v>2.41</v>
      </c>
      <c r="Q76" s="196">
        <v>1.6</v>
      </c>
      <c r="R76" s="196">
        <v>0.38</v>
      </c>
      <c r="S76" s="196">
        <v>1.92</v>
      </c>
      <c r="T76" s="196">
        <v>0</v>
      </c>
      <c r="U76" s="196">
        <v>11.75</v>
      </c>
      <c r="V76" s="196">
        <v>0.54</v>
      </c>
      <c r="W76" s="196">
        <v>0.37</v>
      </c>
      <c r="X76" s="196">
        <v>0.89</v>
      </c>
      <c r="Y76" s="196">
        <v>0</v>
      </c>
      <c r="Z76" s="196">
        <v>2.5099999999999998</v>
      </c>
      <c r="AA76" s="196">
        <v>0.81</v>
      </c>
      <c r="AB76" s="196">
        <v>0</v>
      </c>
      <c r="AC76" s="196">
        <v>0.97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9.01</v>
      </c>
      <c r="AL76" s="196">
        <v>0</v>
      </c>
      <c r="AM76" s="196">
        <v>0</v>
      </c>
      <c r="AN76" s="196">
        <v>0</v>
      </c>
      <c r="AO76" s="196">
        <v>220.5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10.4</v>
      </c>
      <c r="D77" s="196">
        <v>0</v>
      </c>
      <c r="E77" s="196">
        <v>0</v>
      </c>
      <c r="F77" s="196">
        <v>17.71</v>
      </c>
      <c r="G77" s="196">
        <v>0</v>
      </c>
      <c r="H77" s="196">
        <v>0</v>
      </c>
      <c r="I77" s="196">
        <v>22.83</v>
      </c>
      <c r="J77" s="196">
        <v>0</v>
      </c>
      <c r="K77" s="196">
        <v>2.91</v>
      </c>
      <c r="L77" s="196">
        <v>38.22</v>
      </c>
      <c r="M77" s="196">
        <v>0</v>
      </c>
      <c r="N77" s="196">
        <v>1.08</v>
      </c>
      <c r="O77" s="196">
        <v>1.79</v>
      </c>
      <c r="P77" s="196">
        <v>2.41</v>
      </c>
      <c r="Q77" s="196">
        <v>1.47</v>
      </c>
      <c r="R77" s="196">
        <v>0.38</v>
      </c>
      <c r="S77" s="196">
        <v>1.92</v>
      </c>
      <c r="T77" s="196">
        <v>0</v>
      </c>
      <c r="U77" s="196">
        <v>11.75</v>
      </c>
      <c r="V77" s="196">
        <v>0.54</v>
      </c>
      <c r="W77" s="196">
        <v>0.37</v>
      </c>
      <c r="X77" s="196">
        <v>0.89</v>
      </c>
      <c r="Y77" s="196">
        <v>0</v>
      </c>
      <c r="Z77" s="196">
        <v>0.05</v>
      </c>
      <c r="AA77" s="196">
        <v>0.81</v>
      </c>
      <c r="AB77" s="196">
        <v>0</v>
      </c>
      <c r="AC77" s="196">
        <v>0.97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9.01</v>
      </c>
      <c r="AL77" s="196">
        <v>0</v>
      </c>
      <c r="AM77" s="196">
        <v>0</v>
      </c>
      <c r="AN77" s="196">
        <v>0</v>
      </c>
      <c r="AO77" s="196">
        <v>220.5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10.4</v>
      </c>
      <c r="D78" s="196">
        <v>0</v>
      </c>
      <c r="E78" s="196">
        <v>0</v>
      </c>
      <c r="F78" s="196">
        <v>17.82</v>
      </c>
      <c r="G78" s="196">
        <v>0</v>
      </c>
      <c r="H78" s="196">
        <v>0</v>
      </c>
      <c r="I78" s="196">
        <v>22.83</v>
      </c>
      <c r="J78" s="196">
        <v>0</v>
      </c>
      <c r="K78" s="196">
        <v>2.91</v>
      </c>
      <c r="L78" s="196">
        <v>38.22</v>
      </c>
      <c r="M78" s="196">
        <v>0</v>
      </c>
      <c r="N78" s="196">
        <v>1.08</v>
      </c>
      <c r="O78" s="196">
        <v>1.79</v>
      </c>
      <c r="P78" s="196">
        <v>2.41</v>
      </c>
      <c r="Q78" s="196">
        <v>1.47</v>
      </c>
      <c r="R78" s="196">
        <v>0.38</v>
      </c>
      <c r="S78" s="196">
        <v>1.92</v>
      </c>
      <c r="T78" s="196">
        <v>0</v>
      </c>
      <c r="U78" s="196">
        <v>11.75</v>
      </c>
      <c r="V78" s="196">
        <v>0.54</v>
      </c>
      <c r="W78" s="196">
        <v>0.37</v>
      </c>
      <c r="X78" s="196">
        <v>0.89</v>
      </c>
      <c r="Y78" s="196">
        <v>0</v>
      </c>
      <c r="Z78" s="196">
        <v>2.5099999999999998</v>
      </c>
      <c r="AA78" s="196">
        <v>0.81</v>
      </c>
      <c r="AB78" s="196">
        <v>0</v>
      </c>
      <c r="AC78" s="196">
        <v>0.97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9.01</v>
      </c>
      <c r="AL78" s="196">
        <v>0</v>
      </c>
      <c r="AM78" s="196">
        <v>0</v>
      </c>
      <c r="AN78" s="196">
        <v>0</v>
      </c>
      <c r="AO78" s="196">
        <v>220.5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10.4</v>
      </c>
      <c r="D79" s="196">
        <v>0</v>
      </c>
      <c r="E79" s="196">
        <v>0</v>
      </c>
      <c r="F79" s="196">
        <v>17.82</v>
      </c>
      <c r="G79" s="196">
        <v>0</v>
      </c>
      <c r="H79" s="196">
        <v>0</v>
      </c>
      <c r="I79" s="196">
        <v>22.83</v>
      </c>
      <c r="J79" s="196">
        <v>0</v>
      </c>
      <c r="K79" s="196">
        <v>42.05</v>
      </c>
      <c r="L79" s="196">
        <v>54.07</v>
      </c>
      <c r="M79" s="196">
        <v>0</v>
      </c>
      <c r="N79" s="196">
        <v>1.08</v>
      </c>
      <c r="O79" s="196">
        <v>1.79</v>
      </c>
      <c r="P79" s="196">
        <v>2.41</v>
      </c>
      <c r="Q79" s="196">
        <v>3.61</v>
      </c>
      <c r="R79" s="196">
        <v>5.95</v>
      </c>
      <c r="S79" s="196">
        <v>5.24</v>
      </c>
      <c r="T79" s="196">
        <v>0</v>
      </c>
      <c r="U79" s="196">
        <v>11.75</v>
      </c>
      <c r="V79" s="196">
        <v>0.54</v>
      </c>
      <c r="W79" s="196">
        <v>0.37</v>
      </c>
      <c r="X79" s="196">
        <v>0.89</v>
      </c>
      <c r="Y79" s="196">
        <v>0</v>
      </c>
      <c r="Z79" s="196">
        <v>2.5099999999999998</v>
      </c>
      <c r="AA79" s="196">
        <v>0.81</v>
      </c>
      <c r="AB79" s="196">
        <v>0</v>
      </c>
      <c r="AC79" s="196">
        <v>0.97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9.01</v>
      </c>
      <c r="AL79" s="196">
        <v>0</v>
      </c>
      <c r="AM79" s="196">
        <v>0</v>
      </c>
      <c r="AN79" s="196">
        <v>0</v>
      </c>
      <c r="AO79" s="196">
        <v>220.5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10.4</v>
      </c>
      <c r="D80" s="196">
        <v>0</v>
      </c>
      <c r="E80" s="196">
        <v>0</v>
      </c>
      <c r="F80" s="196">
        <v>17.82</v>
      </c>
      <c r="G80" s="196">
        <v>0</v>
      </c>
      <c r="H80" s="196">
        <v>0</v>
      </c>
      <c r="I80" s="196">
        <v>22.83</v>
      </c>
      <c r="J80" s="196">
        <v>0</v>
      </c>
      <c r="K80" s="196">
        <v>43.14</v>
      </c>
      <c r="L80" s="196">
        <v>54.07</v>
      </c>
      <c r="M80" s="196">
        <v>0</v>
      </c>
      <c r="N80" s="196">
        <v>1.08</v>
      </c>
      <c r="O80" s="196">
        <v>1.79</v>
      </c>
      <c r="P80" s="196">
        <v>2.41</v>
      </c>
      <c r="Q80" s="196">
        <v>3.61</v>
      </c>
      <c r="R80" s="196">
        <v>5.95</v>
      </c>
      <c r="S80" s="196">
        <v>5.23</v>
      </c>
      <c r="T80" s="196">
        <v>0</v>
      </c>
      <c r="U80" s="196">
        <v>11.75</v>
      </c>
      <c r="V80" s="196">
        <v>0.54</v>
      </c>
      <c r="W80" s="196">
        <v>0.37</v>
      </c>
      <c r="X80" s="196">
        <v>0.89</v>
      </c>
      <c r="Y80" s="196">
        <v>0</v>
      </c>
      <c r="Z80" s="196">
        <v>2.5099999999999998</v>
      </c>
      <c r="AA80" s="196">
        <v>0.81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9.01</v>
      </c>
      <c r="AL80" s="196">
        <v>0</v>
      </c>
      <c r="AM80" s="196">
        <v>0</v>
      </c>
      <c r="AN80" s="196">
        <v>0</v>
      </c>
      <c r="AO80" s="196">
        <v>220.5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10.4</v>
      </c>
      <c r="D81" s="196">
        <v>0</v>
      </c>
      <c r="E81" s="196">
        <v>0</v>
      </c>
      <c r="F81" s="196">
        <v>17.82</v>
      </c>
      <c r="G81" s="196">
        <v>0</v>
      </c>
      <c r="H81" s="196">
        <v>0</v>
      </c>
      <c r="I81" s="196">
        <v>22.83</v>
      </c>
      <c r="J81" s="196">
        <v>0</v>
      </c>
      <c r="K81" s="196">
        <v>43.14</v>
      </c>
      <c r="L81" s="196">
        <v>54.07</v>
      </c>
      <c r="M81" s="196">
        <v>0</v>
      </c>
      <c r="N81" s="196">
        <v>1.08</v>
      </c>
      <c r="O81" s="196">
        <v>1.79</v>
      </c>
      <c r="P81" s="196">
        <v>2.41</v>
      </c>
      <c r="Q81" s="196">
        <v>3.61</v>
      </c>
      <c r="R81" s="196">
        <v>5.95</v>
      </c>
      <c r="S81" s="196">
        <v>5.23</v>
      </c>
      <c r="T81" s="196">
        <v>0</v>
      </c>
      <c r="U81" s="196">
        <v>11.75</v>
      </c>
      <c r="V81" s="196">
        <v>0.54</v>
      </c>
      <c r="W81" s="196">
        <v>0.37</v>
      </c>
      <c r="X81" s="196">
        <v>0.89</v>
      </c>
      <c r="Y81" s="196">
        <v>0</v>
      </c>
      <c r="Z81" s="196">
        <v>2.5099999999999998</v>
      </c>
      <c r="AA81" s="196">
        <v>0.81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9.01</v>
      </c>
      <c r="AL81" s="196">
        <v>0</v>
      </c>
      <c r="AM81" s="196">
        <v>0</v>
      </c>
      <c r="AN81" s="196">
        <v>0</v>
      </c>
      <c r="AO81" s="196">
        <v>220.5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10.4</v>
      </c>
      <c r="D82" s="196">
        <v>0</v>
      </c>
      <c r="E82" s="196">
        <v>0</v>
      </c>
      <c r="F82" s="196">
        <v>17.82</v>
      </c>
      <c r="G82" s="196">
        <v>0</v>
      </c>
      <c r="H82" s="196">
        <v>0</v>
      </c>
      <c r="I82" s="196">
        <v>22.83</v>
      </c>
      <c r="J82" s="196">
        <v>0</v>
      </c>
      <c r="K82" s="196">
        <v>43.14</v>
      </c>
      <c r="L82" s="196">
        <v>54.07</v>
      </c>
      <c r="M82" s="196">
        <v>0</v>
      </c>
      <c r="N82" s="196">
        <v>1.08</v>
      </c>
      <c r="O82" s="196">
        <v>1.79</v>
      </c>
      <c r="P82" s="196">
        <v>2.41</v>
      </c>
      <c r="Q82" s="196">
        <v>3.61</v>
      </c>
      <c r="R82" s="196">
        <v>5.95</v>
      </c>
      <c r="S82" s="196">
        <v>5.23</v>
      </c>
      <c r="T82" s="196">
        <v>0</v>
      </c>
      <c r="U82" s="196">
        <v>11.75</v>
      </c>
      <c r="V82" s="196">
        <v>0.54</v>
      </c>
      <c r="W82" s="196">
        <v>0.37</v>
      </c>
      <c r="X82" s="196">
        <v>0.89</v>
      </c>
      <c r="Y82" s="196">
        <v>0</v>
      </c>
      <c r="Z82" s="196">
        <v>2.5099999999999998</v>
      </c>
      <c r="AA82" s="196">
        <v>0.81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9.01</v>
      </c>
      <c r="AL82" s="196">
        <v>0</v>
      </c>
      <c r="AM82" s="196">
        <v>0</v>
      </c>
      <c r="AN82" s="196">
        <v>0</v>
      </c>
      <c r="AO82" s="196">
        <v>220.5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10.4</v>
      </c>
      <c r="D83" s="196">
        <v>0</v>
      </c>
      <c r="E83" s="196">
        <v>0</v>
      </c>
      <c r="F83" s="196">
        <v>17.82</v>
      </c>
      <c r="G83" s="196">
        <v>0</v>
      </c>
      <c r="H83" s="196">
        <v>0</v>
      </c>
      <c r="I83" s="196">
        <v>22.83</v>
      </c>
      <c r="J83" s="196">
        <v>0</v>
      </c>
      <c r="K83" s="196">
        <v>43.14</v>
      </c>
      <c r="L83" s="196">
        <v>54.07</v>
      </c>
      <c r="M83" s="196">
        <v>0</v>
      </c>
      <c r="N83" s="196">
        <v>1.08</v>
      </c>
      <c r="O83" s="196">
        <v>1.79</v>
      </c>
      <c r="P83" s="196">
        <v>2.41</v>
      </c>
      <c r="Q83" s="196">
        <v>3.61</v>
      </c>
      <c r="R83" s="196">
        <v>5.95</v>
      </c>
      <c r="S83" s="196">
        <v>5.23</v>
      </c>
      <c r="T83" s="196">
        <v>0</v>
      </c>
      <c r="U83" s="196">
        <v>11.75</v>
      </c>
      <c r="V83" s="196">
        <v>5.27</v>
      </c>
      <c r="W83" s="196">
        <v>0.37</v>
      </c>
      <c r="X83" s="196">
        <v>0.89</v>
      </c>
      <c r="Y83" s="196">
        <v>0</v>
      </c>
      <c r="Z83" s="196">
        <v>2.5099999999999998</v>
      </c>
      <c r="AA83" s="196">
        <v>13.27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9.01</v>
      </c>
      <c r="AL83" s="196">
        <v>0</v>
      </c>
      <c r="AM83" s="196">
        <v>0</v>
      </c>
      <c r="AN83" s="196">
        <v>0</v>
      </c>
      <c r="AO83" s="196">
        <v>220.5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10.4</v>
      </c>
      <c r="D84" s="196">
        <v>0</v>
      </c>
      <c r="E84" s="196">
        <v>0</v>
      </c>
      <c r="F84" s="196">
        <v>17.82</v>
      </c>
      <c r="G84" s="196">
        <v>0</v>
      </c>
      <c r="H84" s="196">
        <v>0</v>
      </c>
      <c r="I84" s="196">
        <v>22.83</v>
      </c>
      <c r="J84" s="196">
        <v>0</v>
      </c>
      <c r="K84" s="196">
        <v>43.14</v>
      </c>
      <c r="L84" s="196">
        <v>54.07</v>
      </c>
      <c r="M84" s="196">
        <v>0</v>
      </c>
      <c r="N84" s="196">
        <v>1.08</v>
      </c>
      <c r="O84" s="196">
        <v>1.79</v>
      </c>
      <c r="P84" s="196">
        <v>2.41</v>
      </c>
      <c r="Q84" s="196">
        <v>3.61</v>
      </c>
      <c r="R84" s="196">
        <v>5.95</v>
      </c>
      <c r="S84" s="196">
        <v>5.23</v>
      </c>
      <c r="T84" s="196">
        <v>0</v>
      </c>
      <c r="U84" s="196">
        <v>11.75</v>
      </c>
      <c r="V84" s="196">
        <v>5.27</v>
      </c>
      <c r="W84" s="196">
        <v>0.37</v>
      </c>
      <c r="X84" s="196">
        <v>0.89</v>
      </c>
      <c r="Y84" s="196">
        <v>0</v>
      </c>
      <c r="Z84" s="196">
        <v>2.5099999999999998</v>
      </c>
      <c r="AA84" s="196">
        <v>13.27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9.01</v>
      </c>
      <c r="AL84" s="196">
        <v>0</v>
      </c>
      <c r="AM84" s="196">
        <v>0</v>
      </c>
      <c r="AN84" s="196">
        <v>0</v>
      </c>
      <c r="AO84" s="196">
        <v>220.5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10.4</v>
      </c>
      <c r="D85" s="196">
        <v>0</v>
      </c>
      <c r="E85" s="196">
        <v>0</v>
      </c>
      <c r="F85" s="196">
        <v>17.82</v>
      </c>
      <c r="G85" s="196">
        <v>0</v>
      </c>
      <c r="H85" s="196">
        <v>0</v>
      </c>
      <c r="I85" s="196">
        <v>22.83</v>
      </c>
      <c r="J85" s="196">
        <v>0</v>
      </c>
      <c r="K85" s="196">
        <v>43.14</v>
      </c>
      <c r="L85" s="196">
        <v>54.07</v>
      </c>
      <c r="M85" s="196">
        <v>0</v>
      </c>
      <c r="N85" s="196">
        <v>1.08</v>
      </c>
      <c r="O85" s="196">
        <v>1.79</v>
      </c>
      <c r="P85" s="196">
        <v>2.41</v>
      </c>
      <c r="Q85" s="196">
        <v>3.61</v>
      </c>
      <c r="R85" s="196">
        <v>5.95</v>
      </c>
      <c r="S85" s="196">
        <v>5.23</v>
      </c>
      <c r="T85" s="196">
        <v>0</v>
      </c>
      <c r="U85" s="196">
        <v>11.75</v>
      </c>
      <c r="V85" s="196">
        <v>5.27</v>
      </c>
      <c r="W85" s="196">
        <v>0.37</v>
      </c>
      <c r="X85" s="196">
        <v>0.89</v>
      </c>
      <c r="Y85" s="196">
        <v>0</v>
      </c>
      <c r="Z85" s="196">
        <v>2.5099999999999998</v>
      </c>
      <c r="AA85" s="196">
        <v>13.27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9.01</v>
      </c>
      <c r="AL85" s="196">
        <v>0</v>
      </c>
      <c r="AM85" s="196">
        <v>0</v>
      </c>
      <c r="AN85" s="196">
        <v>0</v>
      </c>
      <c r="AO85" s="196">
        <v>220.5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10.4</v>
      </c>
      <c r="D86" s="196">
        <v>0</v>
      </c>
      <c r="E86" s="196">
        <v>0</v>
      </c>
      <c r="F86" s="196">
        <v>17.82</v>
      </c>
      <c r="G86" s="196">
        <v>0</v>
      </c>
      <c r="H86" s="196">
        <v>0</v>
      </c>
      <c r="I86" s="196">
        <v>22.83</v>
      </c>
      <c r="J86" s="196">
        <v>0</v>
      </c>
      <c r="K86" s="196">
        <v>43.14</v>
      </c>
      <c r="L86" s="196">
        <v>54.07</v>
      </c>
      <c r="M86" s="196">
        <v>0</v>
      </c>
      <c r="N86" s="196">
        <v>1.08</v>
      </c>
      <c r="O86" s="196">
        <v>1.79</v>
      </c>
      <c r="P86" s="196">
        <v>2.41</v>
      </c>
      <c r="Q86" s="196">
        <v>3.61</v>
      </c>
      <c r="R86" s="196">
        <v>5.95</v>
      </c>
      <c r="S86" s="196">
        <v>5.23</v>
      </c>
      <c r="T86" s="196">
        <v>0</v>
      </c>
      <c r="U86" s="196">
        <v>11.75</v>
      </c>
      <c r="V86" s="196">
        <v>5.27</v>
      </c>
      <c r="W86" s="196">
        <v>0.37</v>
      </c>
      <c r="X86" s="196">
        <v>0.89</v>
      </c>
      <c r="Y86" s="196">
        <v>0</v>
      </c>
      <c r="Z86" s="196">
        <v>2.5099999999999998</v>
      </c>
      <c r="AA86" s="196">
        <v>13.27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220.5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10.54</v>
      </c>
      <c r="D87" s="196">
        <v>0</v>
      </c>
      <c r="E87" s="196">
        <v>0</v>
      </c>
      <c r="F87" s="196">
        <v>17.82</v>
      </c>
      <c r="G87" s="196">
        <v>0</v>
      </c>
      <c r="H87" s="196">
        <v>0</v>
      </c>
      <c r="I87" s="196">
        <v>22.83</v>
      </c>
      <c r="J87" s="196">
        <v>0</v>
      </c>
      <c r="K87" s="196">
        <v>43.14</v>
      </c>
      <c r="L87" s="196">
        <v>54.07</v>
      </c>
      <c r="M87" s="196">
        <v>0</v>
      </c>
      <c r="N87" s="196">
        <v>1.08</v>
      </c>
      <c r="O87" s="196">
        <v>1.79</v>
      </c>
      <c r="P87" s="196">
        <v>2.41</v>
      </c>
      <c r="Q87" s="196">
        <v>2.21</v>
      </c>
      <c r="R87" s="196">
        <v>5.77</v>
      </c>
      <c r="S87" s="196">
        <v>4.09</v>
      </c>
      <c r="T87" s="196">
        <v>0</v>
      </c>
      <c r="U87" s="196">
        <v>11.75</v>
      </c>
      <c r="V87" s="196">
        <v>5.27</v>
      </c>
      <c r="W87" s="196">
        <v>0.37</v>
      </c>
      <c r="X87" s="196">
        <v>0.89</v>
      </c>
      <c r="Y87" s="196">
        <v>0</v>
      </c>
      <c r="Z87" s="196">
        <v>2.5099999999999998</v>
      </c>
      <c r="AA87" s="196">
        <v>13.27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220.5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10.54</v>
      </c>
      <c r="D88" s="196">
        <v>0</v>
      </c>
      <c r="E88" s="196">
        <v>0</v>
      </c>
      <c r="F88" s="196">
        <v>17.82</v>
      </c>
      <c r="G88" s="196">
        <v>0</v>
      </c>
      <c r="H88" s="196">
        <v>0</v>
      </c>
      <c r="I88" s="196">
        <v>22.83</v>
      </c>
      <c r="J88" s="196">
        <v>0</v>
      </c>
      <c r="K88" s="196">
        <v>43.14</v>
      </c>
      <c r="L88" s="196">
        <v>54.07</v>
      </c>
      <c r="M88" s="196">
        <v>0</v>
      </c>
      <c r="N88" s="196">
        <v>1.08</v>
      </c>
      <c r="O88" s="196">
        <v>1.79</v>
      </c>
      <c r="P88" s="196">
        <v>2.41</v>
      </c>
      <c r="Q88" s="196">
        <v>2.21</v>
      </c>
      <c r="R88" s="196">
        <v>5.95</v>
      </c>
      <c r="S88" s="196">
        <v>4.09</v>
      </c>
      <c r="T88" s="196">
        <v>0</v>
      </c>
      <c r="U88" s="196">
        <v>11.75</v>
      </c>
      <c r="V88" s="196">
        <v>5.27</v>
      </c>
      <c r="W88" s="196">
        <v>0.37</v>
      </c>
      <c r="X88" s="196">
        <v>0.89</v>
      </c>
      <c r="Y88" s="196">
        <v>0</v>
      </c>
      <c r="Z88" s="196">
        <v>2.5099999999999998</v>
      </c>
      <c r="AA88" s="196">
        <v>13.27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220.5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10.54</v>
      </c>
      <c r="D89" s="196">
        <v>0</v>
      </c>
      <c r="E89" s="196">
        <v>0</v>
      </c>
      <c r="F89" s="196">
        <v>17.82</v>
      </c>
      <c r="G89" s="196">
        <v>0</v>
      </c>
      <c r="H89" s="196">
        <v>0</v>
      </c>
      <c r="I89" s="196">
        <v>22.83</v>
      </c>
      <c r="J89" s="196">
        <v>0</v>
      </c>
      <c r="K89" s="196">
        <v>34.72</v>
      </c>
      <c r="L89" s="196">
        <v>54.07</v>
      </c>
      <c r="M89" s="196">
        <v>0</v>
      </c>
      <c r="N89" s="196">
        <v>1.08</v>
      </c>
      <c r="O89" s="196">
        <v>1.79</v>
      </c>
      <c r="P89" s="196">
        <v>2.41</v>
      </c>
      <c r="Q89" s="196">
        <v>2.21</v>
      </c>
      <c r="R89" s="196">
        <v>5.95</v>
      </c>
      <c r="S89" s="196">
        <v>4.09</v>
      </c>
      <c r="T89" s="196">
        <v>0</v>
      </c>
      <c r="U89" s="196">
        <v>11.75</v>
      </c>
      <c r="V89" s="196">
        <v>5.27</v>
      </c>
      <c r="W89" s="196">
        <v>5.67</v>
      </c>
      <c r="X89" s="196">
        <v>12.29</v>
      </c>
      <c r="Y89" s="196">
        <v>0</v>
      </c>
      <c r="Z89" s="196">
        <v>19.510000000000002</v>
      </c>
      <c r="AA89" s="196">
        <v>13.27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220.5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10.54</v>
      </c>
      <c r="D90" s="196">
        <v>0</v>
      </c>
      <c r="E90" s="196">
        <v>0</v>
      </c>
      <c r="F90" s="196">
        <v>17.82</v>
      </c>
      <c r="G90" s="196">
        <v>0</v>
      </c>
      <c r="H90" s="196">
        <v>0</v>
      </c>
      <c r="I90" s="196">
        <v>22.83</v>
      </c>
      <c r="J90" s="196">
        <v>0</v>
      </c>
      <c r="K90" s="196">
        <v>43.14</v>
      </c>
      <c r="L90" s="196">
        <v>54.07</v>
      </c>
      <c r="M90" s="196">
        <v>0</v>
      </c>
      <c r="N90" s="196">
        <v>1.08</v>
      </c>
      <c r="O90" s="196">
        <v>1.79</v>
      </c>
      <c r="P90" s="196">
        <v>2.41</v>
      </c>
      <c r="Q90" s="196">
        <v>2.21</v>
      </c>
      <c r="R90" s="196">
        <v>5.95</v>
      </c>
      <c r="S90" s="196">
        <v>4.09</v>
      </c>
      <c r="T90" s="196">
        <v>0</v>
      </c>
      <c r="U90" s="196">
        <v>11.75</v>
      </c>
      <c r="V90" s="196">
        <v>5.27</v>
      </c>
      <c r="W90" s="196">
        <v>5.67</v>
      </c>
      <c r="X90" s="196">
        <v>13.41</v>
      </c>
      <c r="Y90" s="196">
        <v>0</v>
      </c>
      <c r="Z90" s="196">
        <v>28.82</v>
      </c>
      <c r="AA90" s="196">
        <v>13.27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220.5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10.54</v>
      </c>
      <c r="D91" s="196">
        <v>0</v>
      </c>
      <c r="E91" s="196">
        <v>0</v>
      </c>
      <c r="F91" s="196">
        <v>17.82</v>
      </c>
      <c r="G91" s="196">
        <v>0</v>
      </c>
      <c r="H91" s="196">
        <v>0</v>
      </c>
      <c r="I91" s="196">
        <v>22.83</v>
      </c>
      <c r="J91" s="196">
        <v>0</v>
      </c>
      <c r="K91" s="196">
        <v>43.14</v>
      </c>
      <c r="L91" s="196">
        <v>54.07</v>
      </c>
      <c r="M91" s="196">
        <v>0</v>
      </c>
      <c r="N91" s="196">
        <v>1.08</v>
      </c>
      <c r="O91" s="196">
        <v>1.79</v>
      </c>
      <c r="P91" s="196">
        <v>2.41</v>
      </c>
      <c r="Q91" s="196">
        <v>2.21</v>
      </c>
      <c r="R91" s="196">
        <v>5.95</v>
      </c>
      <c r="S91" s="196">
        <v>4.09</v>
      </c>
      <c r="T91" s="196">
        <v>0</v>
      </c>
      <c r="U91" s="196">
        <v>11.75</v>
      </c>
      <c r="V91" s="196">
        <v>5.27</v>
      </c>
      <c r="W91" s="196">
        <v>5.67</v>
      </c>
      <c r="X91" s="196">
        <v>13.41</v>
      </c>
      <c r="Y91" s="196">
        <v>0</v>
      </c>
      <c r="Z91" s="196">
        <v>24.17</v>
      </c>
      <c r="AA91" s="196">
        <v>13.27</v>
      </c>
      <c r="AB91" s="196">
        <v>0</v>
      </c>
      <c r="AC91" s="196">
        <v>0.97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220.5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10.54</v>
      </c>
      <c r="D92" s="196">
        <v>0</v>
      </c>
      <c r="E92" s="196">
        <v>0</v>
      </c>
      <c r="F92" s="196">
        <v>17.82</v>
      </c>
      <c r="G92" s="196">
        <v>0</v>
      </c>
      <c r="H92" s="196">
        <v>0</v>
      </c>
      <c r="I92" s="196">
        <v>22.83</v>
      </c>
      <c r="J92" s="196">
        <v>0</v>
      </c>
      <c r="K92" s="196">
        <v>43.14</v>
      </c>
      <c r="L92" s="196">
        <v>54.07</v>
      </c>
      <c r="M92" s="196">
        <v>0</v>
      </c>
      <c r="N92" s="196">
        <v>1.08</v>
      </c>
      <c r="O92" s="196">
        <v>1.79</v>
      </c>
      <c r="P92" s="196">
        <v>2.41</v>
      </c>
      <c r="Q92" s="196">
        <v>2.21</v>
      </c>
      <c r="R92" s="196">
        <v>5.95</v>
      </c>
      <c r="S92" s="196">
        <v>4.41</v>
      </c>
      <c r="T92" s="196">
        <v>0</v>
      </c>
      <c r="U92" s="196">
        <v>11.75</v>
      </c>
      <c r="V92" s="196">
        <v>5.27</v>
      </c>
      <c r="W92" s="196">
        <v>5.67</v>
      </c>
      <c r="X92" s="196">
        <v>13.41</v>
      </c>
      <c r="Y92" s="196">
        <v>0</v>
      </c>
      <c r="Z92" s="196">
        <v>33.47</v>
      </c>
      <c r="AA92" s="196">
        <v>13.27</v>
      </c>
      <c r="AB92" s="196">
        <v>0</v>
      </c>
      <c r="AC92" s="196">
        <v>0.97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220.5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10.54</v>
      </c>
      <c r="D93" s="196">
        <v>0</v>
      </c>
      <c r="E93" s="196">
        <v>0</v>
      </c>
      <c r="F93" s="196">
        <v>17.82</v>
      </c>
      <c r="G93" s="196">
        <v>0</v>
      </c>
      <c r="H93" s="196">
        <v>0</v>
      </c>
      <c r="I93" s="196">
        <v>22.83</v>
      </c>
      <c r="J93" s="196">
        <v>0</v>
      </c>
      <c r="K93" s="196">
        <v>43.14</v>
      </c>
      <c r="L93" s="196">
        <v>54.07</v>
      </c>
      <c r="M93" s="196">
        <v>0</v>
      </c>
      <c r="N93" s="196">
        <v>1.08</v>
      </c>
      <c r="O93" s="196">
        <v>1.79</v>
      </c>
      <c r="P93" s="196">
        <v>2.41</v>
      </c>
      <c r="Q93" s="196">
        <v>2.21</v>
      </c>
      <c r="R93" s="196">
        <v>5.95</v>
      </c>
      <c r="S93" s="196">
        <v>4.41</v>
      </c>
      <c r="T93" s="196">
        <v>0</v>
      </c>
      <c r="U93" s="196">
        <v>11.75</v>
      </c>
      <c r="V93" s="196">
        <v>5.27</v>
      </c>
      <c r="W93" s="196">
        <v>0.37</v>
      </c>
      <c r="X93" s="196">
        <v>0.89</v>
      </c>
      <c r="Y93" s="196">
        <v>0</v>
      </c>
      <c r="Z93" s="196">
        <v>39.049999999999997</v>
      </c>
      <c r="AA93" s="196">
        <v>13.27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220.5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10.54</v>
      </c>
      <c r="D94" s="196">
        <v>0</v>
      </c>
      <c r="E94" s="196">
        <v>0</v>
      </c>
      <c r="F94" s="196">
        <v>17.82</v>
      </c>
      <c r="G94" s="196">
        <v>0</v>
      </c>
      <c r="H94" s="196">
        <v>0</v>
      </c>
      <c r="I94" s="196">
        <v>22.83</v>
      </c>
      <c r="J94" s="196">
        <v>0</v>
      </c>
      <c r="K94" s="196">
        <v>43.14</v>
      </c>
      <c r="L94" s="196">
        <v>54.07</v>
      </c>
      <c r="M94" s="196">
        <v>0</v>
      </c>
      <c r="N94" s="196">
        <v>1.08</v>
      </c>
      <c r="O94" s="196">
        <v>1.79</v>
      </c>
      <c r="P94" s="196">
        <v>2.41</v>
      </c>
      <c r="Q94" s="196">
        <v>2.21</v>
      </c>
      <c r="R94" s="196">
        <v>5.95</v>
      </c>
      <c r="S94" s="196">
        <v>4.41</v>
      </c>
      <c r="T94" s="196">
        <v>0</v>
      </c>
      <c r="U94" s="196">
        <v>11.75</v>
      </c>
      <c r="V94" s="196">
        <v>5.27</v>
      </c>
      <c r="W94" s="196">
        <v>0.37</v>
      </c>
      <c r="X94" s="196">
        <v>0.89</v>
      </c>
      <c r="Y94" s="196">
        <v>0</v>
      </c>
      <c r="Z94" s="196">
        <v>39.049999999999997</v>
      </c>
      <c r="AA94" s="196">
        <v>13.27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220.5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10.67</v>
      </c>
      <c r="D95" s="196">
        <v>0</v>
      </c>
      <c r="E95" s="196">
        <v>0</v>
      </c>
      <c r="F95" s="196">
        <v>17.82</v>
      </c>
      <c r="G95" s="196">
        <v>0</v>
      </c>
      <c r="H95" s="196">
        <v>0</v>
      </c>
      <c r="I95" s="196">
        <v>22.83</v>
      </c>
      <c r="J95" s="196">
        <v>0</v>
      </c>
      <c r="K95" s="196">
        <v>41.66</v>
      </c>
      <c r="L95" s="196">
        <v>54.07</v>
      </c>
      <c r="M95" s="196">
        <v>0</v>
      </c>
      <c r="N95" s="196">
        <v>1.08</v>
      </c>
      <c r="O95" s="196">
        <v>1.79</v>
      </c>
      <c r="P95" s="196">
        <v>2.41</v>
      </c>
      <c r="Q95" s="196">
        <v>2.21</v>
      </c>
      <c r="R95" s="196">
        <v>5.95</v>
      </c>
      <c r="S95" s="196">
        <v>4.41</v>
      </c>
      <c r="T95" s="196">
        <v>0</v>
      </c>
      <c r="U95" s="196">
        <v>11.75</v>
      </c>
      <c r="V95" s="196">
        <v>5.27</v>
      </c>
      <c r="W95" s="196">
        <v>0.38</v>
      </c>
      <c r="X95" s="196">
        <v>0.89</v>
      </c>
      <c r="Y95" s="196">
        <v>0</v>
      </c>
      <c r="Z95" s="196">
        <v>39.049999999999997</v>
      </c>
      <c r="AA95" s="196">
        <v>13.26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220.5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10.67</v>
      </c>
      <c r="D96" s="196">
        <v>0</v>
      </c>
      <c r="E96" s="196">
        <v>0</v>
      </c>
      <c r="F96" s="196">
        <v>17.82</v>
      </c>
      <c r="G96" s="196">
        <v>0</v>
      </c>
      <c r="H96" s="196">
        <v>0</v>
      </c>
      <c r="I96" s="196">
        <v>22.83</v>
      </c>
      <c r="J96" s="196">
        <v>0</v>
      </c>
      <c r="K96" s="196">
        <v>43.14</v>
      </c>
      <c r="L96" s="196">
        <v>54.07</v>
      </c>
      <c r="M96" s="196">
        <v>0</v>
      </c>
      <c r="N96" s="196">
        <v>1.08</v>
      </c>
      <c r="O96" s="196">
        <v>1.79</v>
      </c>
      <c r="P96" s="196">
        <v>2.41</v>
      </c>
      <c r="Q96" s="196">
        <v>2.21</v>
      </c>
      <c r="R96" s="196">
        <v>5.95</v>
      </c>
      <c r="S96" s="196">
        <v>4.41</v>
      </c>
      <c r="T96" s="196">
        <v>0</v>
      </c>
      <c r="U96" s="196">
        <v>11.75</v>
      </c>
      <c r="V96" s="196">
        <v>5.27</v>
      </c>
      <c r="W96" s="196">
        <v>0.38</v>
      </c>
      <c r="X96" s="196">
        <v>0.89</v>
      </c>
      <c r="Y96" s="196">
        <v>0</v>
      </c>
      <c r="Z96" s="196">
        <v>37.89</v>
      </c>
      <c r="AA96" s="196">
        <v>13.26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220.5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10.67</v>
      </c>
      <c r="D97" s="196">
        <v>0</v>
      </c>
      <c r="E97" s="196">
        <v>0</v>
      </c>
      <c r="F97" s="196">
        <v>17.82</v>
      </c>
      <c r="G97" s="196">
        <v>0</v>
      </c>
      <c r="H97" s="196">
        <v>0</v>
      </c>
      <c r="I97" s="196">
        <v>22.83</v>
      </c>
      <c r="J97" s="196">
        <v>0</v>
      </c>
      <c r="K97" s="196">
        <v>43.14</v>
      </c>
      <c r="L97" s="196">
        <v>54.07</v>
      </c>
      <c r="M97" s="196">
        <v>0</v>
      </c>
      <c r="N97" s="196">
        <v>1.08</v>
      </c>
      <c r="O97" s="196">
        <v>1.79</v>
      </c>
      <c r="P97" s="196">
        <v>2.41</v>
      </c>
      <c r="Q97" s="196">
        <v>2.21</v>
      </c>
      <c r="R97" s="196">
        <v>5.95</v>
      </c>
      <c r="S97" s="196">
        <v>4.41</v>
      </c>
      <c r="T97" s="196">
        <v>0</v>
      </c>
      <c r="U97" s="196">
        <v>11.75</v>
      </c>
      <c r="V97" s="196">
        <v>5.27</v>
      </c>
      <c r="W97" s="196">
        <v>0.38</v>
      </c>
      <c r="X97" s="196">
        <v>0.89</v>
      </c>
      <c r="Y97" s="196">
        <v>0</v>
      </c>
      <c r="Z97" s="196">
        <v>39.049999999999997</v>
      </c>
      <c r="AA97" s="196">
        <v>13.26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220.5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10.67</v>
      </c>
      <c r="D98" s="196">
        <v>0</v>
      </c>
      <c r="E98" s="196">
        <v>0</v>
      </c>
      <c r="F98" s="196">
        <v>17.82</v>
      </c>
      <c r="G98" s="196">
        <v>0</v>
      </c>
      <c r="H98" s="196">
        <v>0</v>
      </c>
      <c r="I98" s="196">
        <v>22.83</v>
      </c>
      <c r="J98" s="196">
        <v>0</v>
      </c>
      <c r="K98" s="196">
        <v>43.14</v>
      </c>
      <c r="L98" s="196">
        <v>54.07</v>
      </c>
      <c r="M98" s="196">
        <v>0</v>
      </c>
      <c r="N98" s="196">
        <v>1.08</v>
      </c>
      <c r="O98" s="196">
        <v>1.79</v>
      </c>
      <c r="P98" s="196">
        <v>2.41</v>
      </c>
      <c r="Q98" s="196">
        <v>2.21</v>
      </c>
      <c r="R98" s="196">
        <v>5.95</v>
      </c>
      <c r="S98" s="196">
        <v>4.41</v>
      </c>
      <c r="T98" s="196">
        <v>0</v>
      </c>
      <c r="U98" s="196">
        <v>11.75</v>
      </c>
      <c r="V98" s="196">
        <v>5.27</v>
      </c>
      <c r="W98" s="196">
        <v>0.38</v>
      </c>
      <c r="X98" s="196">
        <v>0.89</v>
      </c>
      <c r="Y98" s="196">
        <v>0</v>
      </c>
      <c r="Z98" s="196">
        <v>39.049999999999997</v>
      </c>
      <c r="AA98" s="196">
        <v>13.26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220.5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0.25532749999999976</v>
      </c>
      <c r="D99">
        <f t="shared" si="0"/>
        <v>0</v>
      </c>
      <c r="E99">
        <f t="shared" si="0"/>
        <v>0</v>
      </c>
      <c r="F99">
        <f t="shared" si="0"/>
        <v>0.42485249999999969</v>
      </c>
      <c r="G99">
        <f t="shared" si="0"/>
        <v>0</v>
      </c>
      <c r="H99">
        <f t="shared" si="0"/>
        <v>0</v>
      </c>
      <c r="I99">
        <f t="shared" si="0"/>
        <v>0.55015999999999932</v>
      </c>
      <c r="J99">
        <f t="shared" si="0"/>
        <v>0</v>
      </c>
      <c r="K99">
        <f t="shared" si="0"/>
        <v>0.90910499999999839</v>
      </c>
      <c r="L99">
        <f t="shared" si="0"/>
        <v>1.2599749999999983</v>
      </c>
      <c r="M99">
        <f t="shared" si="0"/>
        <v>0</v>
      </c>
      <c r="N99">
        <f t="shared" si="0"/>
        <v>2.5919999999999967E-2</v>
      </c>
      <c r="O99">
        <f t="shared" si="0"/>
        <v>4.2959999999999998E-2</v>
      </c>
      <c r="P99">
        <f t="shared" si="0"/>
        <v>5.7839999999999933E-2</v>
      </c>
      <c r="Q99">
        <f t="shared" si="0"/>
        <v>8.9522499999999935E-2</v>
      </c>
      <c r="R99">
        <f t="shared" si="0"/>
        <v>0.13731249999999992</v>
      </c>
      <c r="S99">
        <f t="shared" si="0"/>
        <v>0.12515249999999997</v>
      </c>
      <c r="T99">
        <f t="shared" si="0"/>
        <v>0</v>
      </c>
      <c r="U99">
        <f t="shared" si="0"/>
        <v>0.26965999999999996</v>
      </c>
      <c r="V99">
        <f t="shared" si="0"/>
        <v>9.7800000000000026E-2</v>
      </c>
      <c r="W99">
        <f t="shared" si="0"/>
        <v>0.11312249999999986</v>
      </c>
      <c r="X99">
        <f t="shared" si="0"/>
        <v>0.11287749999999988</v>
      </c>
      <c r="Y99">
        <f t="shared" si="0"/>
        <v>0</v>
      </c>
      <c r="Z99">
        <f t="shared" si="0"/>
        <v>0.65264750000000105</v>
      </c>
      <c r="AA99">
        <f t="shared" si="0"/>
        <v>0.20911749999999979</v>
      </c>
      <c r="AB99">
        <f t="shared" si="0"/>
        <v>0</v>
      </c>
      <c r="AC99">
        <f t="shared" si="0"/>
        <v>3.0559999999999976E-2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0.21675499999999984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5.2649999999999997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22.34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22.34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22.34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22.34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22.34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22.34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22.34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22.34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22.34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22.34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22.34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22.34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22.34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22.34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22.34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22.34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22.34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22.34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22.34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22.34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22.34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22.34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22.34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22.34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22.34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22.34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22.34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22.34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22.34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22.34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22.34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22.34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22.34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22.34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22.34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22.34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22.34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22.34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22.34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22.34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22.34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22.34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22.34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22.34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22.34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22.34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22.34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22.34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21.89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21.89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21.89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21.89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21.89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21.89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21.89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21.89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21.89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21.89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21.89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21.89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21.89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21.89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21.89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21.89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21.89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21.89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21.89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21.89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0.84</v>
      </c>
      <c r="AL71" s="196">
        <v>0</v>
      </c>
      <c r="AM71" s="196">
        <v>0</v>
      </c>
      <c r="AN71" s="196">
        <v>0</v>
      </c>
      <c r="AO71" s="196">
        <v>21.89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0.84</v>
      </c>
      <c r="AL72" s="196">
        <v>0</v>
      </c>
      <c r="AM72" s="196">
        <v>0</v>
      </c>
      <c r="AN72" s="196">
        <v>0</v>
      </c>
      <c r="AO72" s="196">
        <v>21.89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0.84</v>
      </c>
      <c r="AL73" s="196">
        <v>0</v>
      </c>
      <c r="AM73" s="196">
        <v>0</v>
      </c>
      <c r="AN73" s="196">
        <v>0</v>
      </c>
      <c r="AO73" s="196">
        <v>21.89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0.84</v>
      </c>
      <c r="AL74" s="196">
        <v>0</v>
      </c>
      <c r="AM74" s="196">
        <v>0</v>
      </c>
      <c r="AN74" s="196">
        <v>0</v>
      </c>
      <c r="AO74" s="196">
        <v>21.89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22.34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22.34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22.34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22.34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22.34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22.34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22.34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22.34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22.34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22.34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22.34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22.34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22.34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22.34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22.34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22.34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22.34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22.34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22.34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22.34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22.34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22.34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22.34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22.34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0.53346000000000038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45244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</v>
      </c>
      <c r="C99" s="110">
        <f>SUM(C3:C98)/4000</f>
        <v>0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89.38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89.38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89.38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89.38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89.38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89.38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89.38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89.38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89.38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89.38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89.38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89.38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89.38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89.38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89.38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89.38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89.38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89.38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89.38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89.38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89.38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89.38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89.38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89.38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3.65</v>
      </c>
      <c r="AL27" s="196">
        <v>0</v>
      </c>
      <c r="AM27" s="196">
        <v>0</v>
      </c>
      <c r="AN27" s="196">
        <v>0</v>
      </c>
      <c r="AO27" s="196">
        <v>89.38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3.65</v>
      </c>
      <c r="AL28" s="196">
        <v>0</v>
      </c>
      <c r="AM28" s="196">
        <v>0</v>
      </c>
      <c r="AN28" s="196">
        <v>0</v>
      </c>
      <c r="AO28" s="196">
        <v>89.38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3.65</v>
      </c>
      <c r="AL29" s="196">
        <v>0</v>
      </c>
      <c r="AM29" s="196">
        <v>0</v>
      </c>
      <c r="AN29" s="196">
        <v>0</v>
      </c>
      <c r="AO29" s="196">
        <v>89.38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3.65</v>
      </c>
      <c r="AL30" s="196">
        <v>0</v>
      </c>
      <c r="AM30" s="196">
        <v>0</v>
      </c>
      <c r="AN30" s="196">
        <v>0</v>
      </c>
      <c r="AO30" s="196">
        <v>89.38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3.65</v>
      </c>
      <c r="AL31" s="196">
        <v>0</v>
      </c>
      <c r="AM31" s="196">
        <v>0</v>
      </c>
      <c r="AN31" s="196">
        <v>0</v>
      </c>
      <c r="AO31" s="196">
        <v>89.38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3.65</v>
      </c>
      <c r="AL32" s="196">
        <v>0</v>
      </c>
      <c r="AM32" s="196">
        <v>0</v>
      </c>
      <c r="AN32" s="196">
        <v>0</v>
      </c>
      <c r="AO32" s="196">
        <v>89.38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3.65</v>
      </c>
      <c r="AL33" s="196">
        <v>0</v>
      </c>
      <c r="AM33" s="196">
        <v>0</v>
      </c>
      <c r="AN33" s="196">
        <v>0</v>
      </c>
      <c r="AO33" s="196">
        <v>89.38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3.65</v>
      </c>
      <c r="AL34" s="196">
        <v>0</v>
      </c>
      <c r="AM34" s="196">
        <v>0</v>
      </c>
      <c r="AN34" s="196">
        <v>0</v>
      </c>
      <c r="AO34" s="196">
        <v>89.38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3.65</v>
      </c>
      <c r="AL35" s="196">
        <v>0</v>
      </c>
      <c r="AM35" s="196">
        <v>0</v>
      </c>
      <c r="AN35" s="196">
        <v>0</v>
      </c>
      <c r="AO35" s="196">
        <v>89.38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3.65</v>
      </c>
      <c r="AL36" s="196">
        <v>0</v>
      </c>
      <c r="AM36" s="196">
        <v>0</v>
      </c>
      <c r="AN36" s="196">
        <v>0</v>
      </c>
      <c r="AO36" s="196">
        <v>89.38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3.65</v>
      </c>
      <c r="AL37" s="196">
        <v>0</v>
      </c>
      <c r="AM37" s="196">
        <v>0</v>
      </c>
      <c r="AN37" s="196">
        <v>0</v>
      </c>
      <c r="AO37" s="196">
        <v>89.38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3.65</v>
      </c>
      <c r="AL38" s="196">
        <v>0</v>
      </c>
      <c r="AM38" s="196">
        <v>0</v>
      </c>
      <c r="AN38" s="196">
        <v>0</v>
      </c>
      <c r="AO38" s="196">
        <v>89.38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3.65</v>
      </c>
      <c r="AL39" s="196">
        <v>0</v>
      </c>
      <c r="AM39" s="196">
        <v>0</v>
      </c>
      <c r="AN39" s="196">
        <v>0</v>
      </c>
      <c r="AO39" s="196">
        <v>89.38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3.65</v>
      </c>
      <c r="AL40" s="196">
        <v>0</v>
      </c>
      <c r="AM40" s="196">
        <v>0</v>
      </c>
      <c r="AN40" s="196">
        <v>0</v>
      </c>
      <c r="AO40" s="196">
        <v>89.38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3.65</v>
      </c>
      <c r="AL41" s="196">
        <v>0</v>
      </c>
      <c r="AM41" s="196">
        <v>0</v>
      </c>
      <c r="AN41" s="196">
        <v>0</v>
      </c>
      <c r="AO41" s="196">
        <v>89.38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3.65</v>
      </c>
      <c r="AL42" s="196">
        <v>0</v>
      </c>
      <c r="AM42" s="196">
        <v>0</v>
      </c>
      <c r="AN42" s="196">
        <v>0</v>
      </c>
      <c r="AO42" s="196">
        <v>89.38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3.65</v>
      </c>
      <c r="AL43" s="196">
        <v>0</v>
      </c>
      <c r="AM43" s="196">
        <v>0</v>
      </c>
      <c r="AN43" s="196">
        <v>0</v>
      </c>
      <c r="AO43" s="196">
        <v>89.38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3.65</v>
      </c>
      <c r="AL44" s="196">
        <v>0</v>
      </c>
      <c r="AM44" s="196">
        <v>0</v>
      </c>
      <c r="AN44" s="196">
        <v>0</v>
      </c>
      <c r="AO44" s="196">
        <v>89.38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3.65</v>
      </c>
      <c r="AL45" s="196">
        <v>0</v>
      </c>
      <c r="AM45" s="196">
        <v>0</v>
      </c>
      <c r="AN45" s="196">
        <v>0</v>
      </c>
      <c r="AO45" s="196">
        <v>89.38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3.65</v>
      </c>
      <c r="AL46" s="196">
        <v>0</v>
      </c>
      <c r="AM46" s="196">
        <v>0</v>
      </c>
      <c r="AN46" s="196">
        <v>0</v>
      </c>
      <c r="AO46" s="196">
        <v>89.38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3.65</v>
      </c>
      <c r="AL47" s="196">
        <v>0</v>
      </c>
      <c r="AM47" s="196">
        <v>0</v>
      </c>
      <c r="AN47" s="196">
        <v>0</v>
      </c>
      <c r="AO47" s="196">
        <v>89.38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3.65</v>
      </c>
      <c r="AL48" s="196">
        <v>0</v>
      </c>
      <c r="AM48" s="196">
        <v>0</v>
      </c>
      <c r="AN48" s="196">
        <v>0</v>
      </c>
      <c r="AO48" s="196">
        <v>89.38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3.65</v>
      </c>
      <c r="AL49" s="196">
        <v>0</v>
      </c>
      <c r="AM49" s="196">
        <v>0</v>
      </c>
      <c r="AN49" s="196">
        <v>0</v>
      </c>
      <c r="AO49" s="196">
        <v>89.38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3.65</v>
      </c>
      <c r="AL50" s="196">
        <v>0</v>
      </c>
      <c r="AM50" s="196">
        <v>0</v>
      </c>
      <c r="AN50" s="196">
        <v>0</v>
      </c>
      <c r="AO50" s="196">
        <v>89.38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3.65</v>
      </c>
      <c r="AL51" s="196">
        <v>0</v>
      </c>
      <c r="AM51" s="196">
        <v>0</v>
      </c>
      <c r="AN51" s="196">
        <v>0</v>
      </c>
      <c r="AO51" s="196">
        <v>87.55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3.65</v>
      </c>
      <c r="AL52" s="196">
        <v>0</v>
      </c>
      <c r="AM52" s="196">
        <v>0</v>
      </c>
      <c r="AN52" s="196">
        <v>0</v>
      </c>
      <c r="AO52" s="196">
        <v>87.55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3.65</v>
      </c>
      <c r="AL53" s="196">
        <v>0</v>
      </c>
      <c r="AM53" s="196">
        <v>0</v>
      </c>
      <c r="AN53" s="196">
        <v>0</v>
      </c>
      <c r="AO53" s="196">
        <v>87.55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3.65</v>
      </c>
      <c r="AL54" s="196">
        <v>0</v>
      </c>
      <c r="AM54" s="196">
        <v>0</v>
      </c>
      <c r="AN54" s="196">
        <v>0</v>
      </c>
      <c r="AO54" s="196">
        <v>87.55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87.55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87.55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87.55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87.55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3.65</v>
      </c>
      <c r="AL59" s="196">
        <v>0</v>
      </c>
      <c r="AM59" s="196">
        <v>0</v>
      </c>
      <c r="AN59" s="196">
        <v>0</v>
      </c>
      <c r="AO59" s="196">
        <v>87.55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3.65</v>
      </c>
      <c r="AL60" s="196">
        <v>0</v>
      </c>
      <c r="AM60" s="196">
        <v>0</v>
      </c>
      <c r="AN60" s="196">
        <v>0</v>
      </c>
      <c r="AO60" s="196">
        <v>87.55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3.65</v>
      </c>
      <c r="AL61" s="196">
        <v>0</v>
      </c>
      <c r="AM61" s="196">
        <v>0</v>
      </c>
      <c r="AN61" s="196">
        <v>0</v>
      </c>
      <c r="AO61" s="196">
        <v>87.55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3.65</v>
      </c>
      <c r="AL62" s="196">
        <v>0</v>
      </c>
      <c r="AM62" s="196">
        <v>0</v>
      </c>
      <c r="AN62" s="196">
        <v>0</v>
      </c>
      <c r="AO62" s="196">
        <v>87.55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87.55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87.55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87.55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87.55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3.65</v>
      </c>
      <c r="AL67" s="196">
        <v>0</v>
      </c>
      <c r="AM67" s="196">
        <v>0</v>
      </c>
      <c r="AN67" s="196">
        <v>0</v>
      </c>
      <c r="AO67" s="196">
        <v>87.55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3.65</v>
      </c>
      <c r="AL68" s="196">
        <v>0</v>
      </c>
      <c r="AM68" s="196">
        <v>0</v>
      </c>
      <c r="AN68" s="196">
        <v>0</v>
      </c>
      <c r="AO68" s="196">
        <v>87.55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3.65</v>
      </c>
      <c r="AL69" s="196">
        <v>0</v>
      </c>
      <c r="AM69" s="196">
        <v>0</v>
      </c>
      <c r="AN69" s="196">
        <v>0</v>
      </c>
      <c r="AO69" s="196">
        <v>87.55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3.65</v>
      </c>
      <c r="AL70" s="196">
        <v>0</v>
      </c>
      <c r="AM70" s="196">
        <v>0</v>
      </c>
      <c r="AN70" s="196">
        <v>0</v>
      </c>
      <c r="AO70" s="196">
        <v>87.55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3.65</v>
      </c>
      <c r="AL71" s="196">
        <v>0</v>
      </c>
      <c r="AM71" s="196">
        <v>0</v>
      </c>
      <c r="AN71" s="196">
        <v>0</v>
      </c>
      <c r="AO71" s="196">
        <v>87.55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3.65</v>
      </c>
      <c r="AL72" s="196">
        <v>0</v>
      </c>
      <c r="AM72" s="196">
        <v>0</v>
      </c>
      <c r="AN72" s="196">
        <v>0</v>
      </c>
      <c r="AO72" s="196">
        <v>87.55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3.65</v>
      </c>
      <c r="AL73" s="196">
        <v>0</v>
      </c>
      <c r="AM73" s="196">
        <v>0</v>
      </c>
      <c r="AN73" s="196">
        <v>0</v>
      </c>
      <c r="AO73" s="196">
        <v>87.55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4.07</v>
      </c>
      <c r="AL74" s="196">
        <v>0</v>
      </c>
      <c r="AM74" s="196">
        <v>0</v>
      </c>
      <c r="AN74" s="196">
        <v>0</v>
      </c>
      <c r="AO74" s="196">
        <v>87.55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4.07</v>
      </c>
      <c r="AL75" s="196">
        <v>0</v>
      </c>
      <c r="AM75" s="196">
        <v>0</v>
      </c>
      <c r="AN75" s="196">
        <v>0</v>
      </c>
      <c r="AO75" s="196">
        <v>89.38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3.65</v>
      </c>
      <c r="AL76" s="196">
        <v>0</v>
      </c>
      <c r="AM76" s="196">
        <v>0</v>
      </c>
      <c r="AN76" s="196">
        <v>0</v>
      </c>
      <c r="AO76" s="196">
        <v>89.38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3.65</v>
      </c>
      <c r="AL77" s="196">
        <v>0</v>
      </c>
      <c r="AM77" s="196">
        <v>0</v>
      </c>
      <c r="AN77" s="196">
        <v>0</v>
      </c>
      <c r="AO77" s="196">
        <v>89.38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3.65</v>
      </c>
      <c r="AL78" s="196">
        <v>0</v>
      </c>
      <c r="AM78" s="196">
        <v>0</v>
      </c>
      <c r="AN78" s="196">
        <v>0</v>
      </c>
      <c r="AO78" s="196">
        <v>89.38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3.65</v>
      </c>
      <c r="AL79" s="196">
        <v>0</v>
      </c>
      <c r="AM79" s="196">
        <v>0</v>
      </c>
      <c r="AN79" s="196">
        <v>0</v>
      </c>
      <c r="AO79" s="196">
        <v>89.38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3.65</v>
      </c>
      <c r="AL80" s="196">
        <v>0</v>
      </c>
      <c r="AM80" s="196">
        <v>0</v>
      </c>
      <c r="AN80" s="196">
        <v>0</v>
      </c>
      <c r="AO80" s="196">
        <v>89.38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3.65</v>
      </c>
      <c r="AL81" s="196">
        <v>0</v>
      </c>
      <c r="AM81" s="196">
        <v>0</v>
      </c>
      <c r="AN81" s="196">
        <v>0</v>
      </c>
      <c r="AO81" s="196">
        <v>89.38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3.65</v>
      </c>
      <c r="AL82" s="196">
        <v>0</v>
      </c>
      <c r="AM82" s="196">
        <v>0</v>
      </c>
      <c r="AN82" s="196">
        <v>0</v>
      </c>
      <c r="AO82" s="196">
        <v>89.38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3.65</v>
      </c>
      <c r="AL83" s="196">
        <v>0</v>
      </c>
      <c r="AM83" s="196">
        <v>0</v>
      </c>
      <c r="AN83" s="196">
        <v>0</v>
      </c>
      <c r="AO83" s="196">
        <v>89.38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3.65</v>
      </c>
      <c r="AL84" s="196">
        <v>0</v>
      </c>
      <c r="AM84" s="196">
        <v>0</v>
      </c>
      <c r="AN84" s="196">
        <v>0</v>
      </c>
      <c r="AO84" s="196">
        <v>89.38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3.65</v>
      </c>
      <c r="AL85" s="196">
        <v>0</v>
      </c>
      <c r="AM85" s="196">
        <v>0</v>
      </c>
      <c r="AN85" s="196">
        <v>0</v>
      </c>
      <c r="AO85" s="196">
        <v>89.38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3.65</v>
      </c>
      <c r="AL86" s="196">
        <v>0</v>
      </c>
      <c r="AM86" s="196">
        <v>0</v>
      </c>
      <c r="AN86" s="196">
        <v>0</v>
      </c>
      <c r="AO86" s="196">
        <v>89.38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89.38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89.38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89.38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89.38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89.38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89.38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89.38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89.38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89.38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89.38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89.38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89.38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8.780999999999993E-2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2.1341400000000017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5"/>
    </row>
    <row r="3" spans="1:51">
      <c r="A3" t="s">
        <v>45</v>
      </c>
      <c r="B3" s="196">
        <v>0</v>
      </c>
      <c r="C3" s="196">
        <v>13.05</v>
      </c>
      <c r="D3" s="196">
        <v>0</v>
      </c>
      <c r="E3" s="196">
        <v>0</v>
      </c>
      <c r="F3" s="196">
        <v>21.32</v>
      </c>
      <c r="G3" s="196">
        <v>0</v>
      </c>
      <c r="H3" s="196">
        <v>0</v>
      </c>
      <c r="I3" s="196">
        <v>27.91</v>
      </c>
      <c r="J3" s="196">
        <v>0</v>
      </c>
      <c r="K3" s="196">
        <v>4.68</v>
      </c>
      <c r="L3" s="196">
        <v>476.26</v>
      </c>
      <c r="M3" s="196">
        <v>1</v>
      </c>
      <c r="N3" s="196">
        <v>1.29</v>
      </c>
      <c r="O3" s="196">
        <v>0</v>
      </c>
      <c r="P3" s="196">
        <v>1.49</v>
      </c>
      <c r="Q3" s="196">
        <v>6.69</v>
      </c>
      <c r="R3" s="196">
        <v>11.08</v>
      </c>
      <c r="S3" s="196">
        <v>8.1</v>
      </c>
      <c r="T3" s="196">
        <v>0</v>
      </c>
      <c r="U3" s="196">
        <v>0.76</v>
      </c>
      <c r="V3" s="196">
        <v>5.4</v>
      </c>
      <c r="W3" s="196">
        <v>11.94</v>
      </c>
      <c r="X3" s="196">
        <v>20.53</v>
      </c>
      <c r="Y3" s="196">
        <v>0</v>
      </c>
      <c r="Z3" s="196">
        <v>58.4</v>
      </c>
      <c r="AA3" s="196">
        <v>15.81</v>
      </c>
      <c r="AB3" s="196">
        <v>0</v>
      </c>
      <c r="AC3" s="196">
        <v>1.46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266.45999999999998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13.05</v>
      </c>
      <c r="D4" s="196">
        <v>0</v>
      </c>
      <c r="E4" s="196">
        <v>0</v>
      </c>
      <c r="F4" s="196">
        <v>21.32</v>
      </c>
      <c r="G4" s="196">
        <v>0</v>
      </c>
      <c r="H4" s="196">
        <v>0</v>
      </c>
      <c r="I4" s="196">
        <v>27.91</v>
      </c>
      <c r="J4" s="196">
        <v>0</v>
      </c>
      <c r="K4" s="196">
        <v>4.68</v>
      </c>
      <c r="L4" s="196">
        <v>476.26</v>
      </c>
      <c r="M4" s="196">
        <v>1</v>
      </c>
      <c r="N4" s="196">
        <v>1.29</v>
      </c>
      <c r="O4" s="196">
        <v>0</v>
      </c>
      <c r="P4" s="196">
        <v>1.49</v>
      </c>
      <c r="Q4" s="196">
        <v>6.69</v>
      </c>
      <c r="R4" s="196">
        <v>11.08</v>
      </c>
      <c r="S4" s="196">
        <v>8.1</v>
      </c>
      <c r="T4" s="196">
        <v>0</v>
      </c>
      <c r="U4" s="196">
        <v>0.76</v>
      </c>
      <c r="V4" s="196">
        <v>5.4</v>
      </c>
      <c r="W4" s="196">
        <v>11.94</v>
      </c>
      <c r="X4" s="196">
        <v>20.53</v>
      </c>
      <c r="Y4" s="196">
        <v>0</v>
      </c>
      <c r="Z4" s="196">
        <v>58.4</v>
      </c>
      <c r="AA4" s="196">
        <v>15.81</v>
      </c>
      <c r="AB4" s="196">
        <v>0</v>
      </c>
      <c r="AC4" s="196">
        <v>1.46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266.45999999999998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13.05</v>
      </c>
      <c r="D5" s="196">
        <v>0</v>
      </c>
      <c r="E5" s="196">
        <v>0</v>
      </c>
      <c r="F5" s="196">
        <v>21.32</v>
      </c>
      <c r="G5" s="196">
        <v>0</v>
      </c>
      <c r="H5" s="196">
        <v>0</v>
      </c>
      <c r="I5" s="196">
        <v>27.91</v>
      </c>
      <c r="J5" s="196">
        <v>0</v>
      </c>
      <c r="K5" s="196">
        <v>4.68</v>
      </c>
      <c r="L5" s="196">
        <v>476.26</v>
      </c>
      <c r="M5" s="196">
        <v>1</v>
      </c>
      <c r="N5" s="196">
        <v>1.29</v>
      </c>
      <c r="O5" s="196">
        <v>0</v>
      </c>
      <c r="P5" s="196">
        <v>1.49</v>
      </c>
      <c r="Q5" s="196">
        <v>6.69</v>
      </c>
      <c r="R5" s="196">
        <v>11.08</v>
      </c>
      <c r="S5" s="196">
        <v>8.1</v>
      </c>
      <c r="T5" s="196">
        <v>0</v>
      </c>
      <c r="U5" s="196">
        <v>0.76</v>
      </c>
      <c r="V5" s="196">
        <v>5.4</v>
      </c>
      <c r="W5" s="196">
        <v>11.94</v>
      </c>
      <c r="X5" s="196">
        <v>20.48</v>
      </c>
      <c r="Y5" s="196">
        <v>0</v>
      </c>
      <c r="Z5" s="196">
        <v>58.4</v>
      </c>
      <c r="AA5" s="196">
        <v>15.81</v>
      </c>
      <c r="AB5" s="196">
        <v>0</v>
      </c>
      <c r="AC5" s="196">
        <v>1.46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266.45999999999998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13.21</v>
      </c>
      <c r="D6" s="196">
        <v>0</v>
      </c>
      <c r="E6" s="196">
        <v>0</v>
      </c>
      <c r="F6" s="196">
        <v>21.32</v>
      </c>
      <c r="G6" s="196">
        <v>0</v>
      </c>
      <c r="H6" s="196">
        <v>0</v>
      </c>
      <c r="I6" s="196">
        <v>27.91</v>
      </c>
      <c r="J6" s="196">
        <v>0</v>
      </c>
      <c r="K6" s="196">
        <v>4.68</v>
      </c>
      <c r="L6" s="196">
        <v>476.26</v>
      </c>
      <c r="M6" s="196">
        <v>1</v>
      </c>
      <c r="N6" s="196">
        <v>1.29</v>
      </c>
      <c r="O6" s="196">
        <v>0</v>
      </c>
      <c r="P6" s="196">
        <v>1.49</v>
      </c>
      <c r="Q6" s="196">
        <v>6.69</v>
      </c>
      <c r="R6" s="196">
        <v>11.08</v>
      </c>
      <c r="S6" s="196">
        <v>8.1</v>
      </c>
      <c r="T6" s="196">
        <v>0</v>
      </c>
      <c r="U6" s="196">
        <v>0.76</v>
      </c>
      <c r="V6" s="196">
        <v>5.4</v>
      </c>
      <c r="W6" s="196">
        <v>11.94</v>
      </c>
      <c r="X6" s="196">
        <v>20.52</v>
      </c>
      <c r="Y6" s="196">
        <v>0</v>
      </c>
      <c r="Z6" s="196">
        <v>58.4</v>
      </c>
      <c r="AA6" s="196">
        <v>15.81</v>
      </c>
      <c r="AB6" s="196">
        <v>0</v>
      </c>
      <c r="AC6" s="196">
        <v>1.46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266.45999999999998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13.21</v>
      </c>
      <c r="D7" s="196">
        <v>0</v>
      </c>
      <c r="E7" s="196">
        <v>0</v>
      </c>
      <c r="F7" s="196">
        <v>21.32</v>
      </c>
      <c r="G7" s="196">
        <v>0</v>
      </c>
      <c r="H7" s="196">
        <v>0</v>
      </c>
      <c r="I7" s="196">
        <v>27.91</v>
      </c>
      <c r="J7" s="196">
        <v>0</v>
      </c>
      <c r="K7" s="196">
        <v>4.68</v>
      </c>
      <c r="L7" s="196">
        <v>476.26</v>
      </c>
      <c r="M7" s="196">
        <v>1</v>
      </c>
      <c r="N7" s="196">
        <v>1.29</v>
      </c>
      <c r="O7" s="196">
        <v>0</v>
      </c>
      <c r="P7" s="196">
        <v>1.49</v>
      </c>
      <c r="Q7" s="196">
        <v>6.69</v>
      </c>
      <c r="R7" s="196">
        <v>11.08</v>
      </c>
      <c r="S7" s="196">
        <v>8.1</v>
      </c>
      <c r="T7" s="196">
        <v>0</v>
      </c>
      <c r="U7" s="196">
        <v>0.76</v>
      </c>
      <c r="V7" s="196">
        <v>5.4</v>
      </c>
      <c r="W7" s="196">
        <v>11.94</v>
      </c>
      <c r="X7" s="196">
        <v>20.53</v>
      </c>
      <c r="Y7" s="196">
        <v>0</v>
      </c>
      <c r="Z7" s="196">
        <v>58.4</v>
      </c>
      <c r="AA7" s="196">
        <v>15.81</v>
      </c>
      <c r="AB7" s="196">
        <v>0</v>
      </c>
      <c r="AC7" s="196">
        <v>1.46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266.45999999999998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13.21</v>
      </c>
      <c r="D8" s="196">
        <v>0</v>
      </c>
      <c r="E8" s="196">
        <v>0</v>
      </c>
      <c r="F8" s="196">
        <v>21.32</v>
      </c>
      <c r="G8" s="196">
        <v>0</v>
      </c>
      <c r="H8" s="196">
        <v>0</v>
      </c>
      <c r="I8" s="196">
        <v>27.91</v>
      </c>
      <c r="J8" s="196">
        <v>0</v>
      </c>
      <c r="K8" s="196">
        <v>4.68</v>
      </c>
      <c r="L8" s="196">
        <v>476.26</v>
      </c>
      <c r="M8" s="196">
        <v>1</v>
      </c>
      <c r="N8" s="196">
        <v>1.29</v>
      </c>
      <c r="O8" s="196">
        <v>0</v>
      </c>
      <c r="P8" s="196">
        <v>1.49</v>
      </c>
      <c r="Q8" s="196">
        <v>6.69</v>
      </c>
      <c r="R8" s="196">
        <v>11.08</v>
      </c>
      <c r="S8" s="196">
        <v>8.1</v>
      </c>
      <c r="T8" s="196">
        <v>0</v>
      </c>
      <c r="U8" s="196">
        <v>0.76</v>
      </c>
      <c r="V8" s="196">
        <v>5.4</v>
      </c>
      <c r="W8" s="196">
        <v>11.94</v>
      </c>
      <c r="X8" s="196">
        <v>20.53</v>
      </c>
      <c r="Y8" s="196">
        <v>0</v>
      </c>
      <c r="Z8" s="196">
        <v>58.4</v>
      </c>
      <c r="AA8" s="196">
        <v>15.81</v>
      </c>
      <c r="AB8" s="196">
        <v>0</v>
      </c>
      <c r="AC8" s="196">
        <v>1.46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266.45999999999998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13.21</v>
      </c>
      <c r="D9" s="196">
        <v>0</v>
      </c>
      <c r="E9" s="196">
        <v>0</v>
      </c>
      <c r="F9" s="196">
        <v>21.32</v>
      </c>
      <c r="G9" s="196">
        <v>0</v>
      </c>
      <c r="H9" s="196">
        <v>0</v>
      </c>
      <c r="I9" s="196">
        <v>27.91</v>
      </c>
      <c r="J9" s="196">
        <v>0</v>
      </c>
      <c r="K9" s="196">
        <v>4.68</v>
      </c>
      <c r="L9" s="196">
        <v>476.26</v>
      </c>
      <c r="M9" s="196">
        <v>1</v>
      </c>
      <c r="N9" s="196">
        <v>1.29</v>
      </c>
      <c r="O9" s="196">
        <v>0</v>
      </c>
      <c r="P9" s="196">
        <v>1.49</v>
      </c>
      <c r="Q9" s="196">
        <v>6.69</v>
      </c>
      <c r="R9" s="196">
        <v>11.08</v>
      </c>
      <c r="S9" s="196">
        <v>8.1</v>
      </c>
      <c r="T9" s="196">
        <v>0</v>
      </c>
      <c r="U9" s="196">
        <v>0.76</v>
      </c>
      <c r="V9" s="196">
        <v>5.4</v>
      </c>
      <c r="W9" s="196">
        <v>11.94</v>
      </c>
      <c r="X9" s="196">
        <v>20.53</v>
      </c>
      <c r="Y9" s="196">
        <v>0</v>
      </c>
      <c r="Z9" s="196">
        <v>58.4</v>
      </c>
      <c r="AA9" s="196">
        <v>15.81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266.45999999999998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13.21</v>
      </c>
      <c r="D10" s="196">
        <v>0</v>
      </c>
      <c r="E10" s="196">
        <v>0</v>
      </c>
      <c r="F10" s="196">
        <v>21.32</v>
      </c>
      <c r="G10" s="196">
        <v>0</v>
      </c>
      <c r="H10" s="196">
        <v>0</v>
      </c>
      <c r="I10" s="196">
        <v>27.91</v>
      </c>
      <c r="J10" s="196">
        <v>0</v>
      </c>
      <c r="K10" s="196">
        <v>4.68</v>
      </c>
      <c r="L10" s="196">
        <v>476.26</v>
      </c>
      <c r="M10" s="196">
        <v>1</v>
      </c>
      <c r="N10" s="196">
        <v>1.29</v>
      </c>
      <c r="O10" s="196">
        <v>0</v>
      </c>
      <c r="P10" s="196">
        <v>1.49</v>
      </c>
      <c r="Q10" s="196">
        <v>6.69</v>
      </c>
      <c r="R10" s="196">
        <v>11.08</v>
      </c>
      <c r="S10" s="196">
        <v>8.1</v>
      </c>
      <c r="T10" s="196">
        <v>0</v>
      </c>
      <c r="U10" s="196">
        <v>0.76</v>
      </c>
      <c r="V10" s="196">
        <v>5.4</v>
      </c>
      <c r="W10" s="196">
        <v>11.94</v>
      </c>
      <c r="X10" s="196">
        <v>20.53</v>
      </c>
      <c r="Y10" s="196">
        <v>0</v>
      </c>
      <c r="Z10" s="196">
        <v>58.4</v>
      </c>
      <c r="AA10" s="196">
        <v>15.81</v>
      </c>
      <c r="AB10" s="196">
        <v>0</v>
      </c>
      <c r="AC10" s="196">
        <v>1.46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266.45999999999998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13.21</v>
      </c>
      <c r="D11" s="196">
        <v>0</v>
      </c>
      <c r="E11" s="196">
        <v>0</v>
      </c>
      <c r="F11" s="196">
        <v>21.32</v>
      </c>
      <c r="G11" s="196">
        <v>0</v>
      </c>
      <c r="H11" s="196">
        <v>0</v>
      </c>
      <c r="I11" s="196">
        <v>27.91</v>
      </c>
      <c r="J11" s="196">
        <v>0</v>
      </c>
      <c r="K11" s="196">
        <v>4.68</v>
      </c>
      <c r="L11" s="196">
        <v>476.26</v>
      </c>
      <c r="M11" s="196">
        <v>1</v>
      </c>
      <c r="N11" s="196">
        <v>1.29</v>
      </c>
      <c r="O11" s="196">
        <v>0</v>
      </c>
      <c r="P11" s="196">
        <v>1.49</v>
      </c>
      <c r="Q11" s="196">
        <v>6.69</v>
      </c>
      <c r="R11" s="196">
        <v>11.08</v>
      </c>
      <c r="S11" s="196">
        <v>8.1</v>
      </c>
      <c r="T11" s="196">
        <v>0</v>
      </c>
      <c r="U11" s="196">
        <v>0.76</v>
      </c>
      <c r="V11" s="196">
        <v>5.4</v>
      </c>
      <c r="W11" s="196">
        <v>11.94</v>
      </c>
      <c r="X11" s="196">
        <v>20.52</v>
      </c>
      <c r="Y11" s="196">
        <v>0</v>
      </c>
      <c r="Z11" s="196">
        <v>58.4</v>
      </c>
      <c r="AA11" s="196">
        <v>15.81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266.45999999999998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13.21</v>
      </c>
      <c r="D12" s="196">
        <v>0</v>
      </c>
      <c r="E12" s="196">
        <v>0</v>
      </c>
      <c r="F12" s="196">
        <v>21.32</v>
      </c>
      <c r="G12" s="196">
        <v>0</v>
      </c>
      <c r="H12" s="196">
        <v>0</v>
      </c>
      <c r="I12" s="196">
        <v>27.91</v>
      </c>
      <c r="J12" s="196">
        <v>0</v>
      </c>
      <c r="K12" s="196">
        <v>4.68</v>
      </c>
      <c r="L12" s="196">
        <v>476.26</v>
      </c>
      <c r="M12" s="196">
        <v>1</v>
      </c>
      <c r="N12" s="196">
        <v>1.29</v>
      </c>
      <c r="O12" s="196">
        <v>0</v>
      </c>
      <c r="P12" s="196">
        <v>1.49</v>
      </c>
      <c r="Q12" s="196">
        <v>6.69</v>
      </c>
      <c r="R12" s="196">
        <v>11.08</v>
      </c>
      <c r="S12" s="196">
        <v>8.1</v>
      </c>
      <c r="T12" s="196">
        <v>0</v>
      </c>
      <c r="U12" s="196">
        <v>0.76</v>
      </c>
      <c r="V12" s="196">
        <v>5.4</v>
      </c>
      <c r="W12" s="196">
        <v>11.94</v>
      </c>
      <c r="X12" s="196">
        <v>20.52</v>
      </c>
      <c r="Y12" s="196">
        <v>0</v>
      </c>
      <c r="Z12" s="196">
        <v>58.4</v>
      </c>
      <c r="AA12" s="196">
        <v>15.81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266.45999999999998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13.21</v>
      </c>
      <c r="D13" s="196">
        <v>0</v>
      </c>
      <c r="E13" s="196">
        <v>0</v>
      </c>
      <c r="F13" s="196">
        <v>21.32</v>
      </c>
      <c r="G13" s="196">
        <v>0</v>
      </c>
      <c r="H13" s="196">
        <v>0</v>
      </c>
      <c r="I13" s="196">
        <v>27.91</v>
      </c>
      <c r="J13" s="196">
        <v>0</v>
      </c>
      <c r="K13" s="196">
        <v>4.68</v>
      </c>
      <c r="L13" s="196">
        <v>476.26</v>
      </c>
      <c r="M13" s="196">
        <v>1</v>
      </c>
      <c r="N13" s="196">
        <v>1.29</v>
      </c>
      <c r="O13" s="196">
        <v>0</v>
      </c>
      <c r="P13" s="196">
        <v>1.49</v>
      </c>
      <c r="Q13" s="196">
        <v>6.69</v>
      </c>
      <c r="R13" s="196">
        <v>11.08</v>
      </c>
      <c r="S13" s="196">
        <v>8.1</v>
      </c>
      <c r="T13" s="196">
        <v>0</v>
      </c>
      <c r="U13" s="196">
        <v>0.76</v>
      </c>
      <c r="V13" s="196">
        <v>5.4</v>
      </c>
      <c r="W13" s="196">
        <v>11.94</v>
      </c>
      <c r="X13" s="196">
        <v>20.52</v>
      </c>
      <c r="Y13" s="196">
        <v>0</v>
      </c>
      <c r="Z13" s="196">
        <v>58.4</v>
      </c>
      <c r="AA13" s="196">
        <v>15.81</v>
      </c>
      <c r="AB13" s="196">
        <v>0</v>
      </c>
      <c r="AC13" s="196">
        <v>1.46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266.45999999999998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13.21</v>
      </c>
      <c r="D14" s="196">
        <v>0</v>
      </c>
      <c r="E14" s="196">
        <v>0</v>
      </c>
      <c r="F14" s="196">
        <v>21.32</v>
      </c>
      <c r="G14" s="196">
        <v>0</v>
      </c>
      <c r="H14" s="196">
        <v>0</v>
      </c>
      <c r="I14" s="196">
        <v>27.91</v>
      </c>
      <c r="J14" s="196">
        <v>0</v>
      </c>
      <c r="K14" s="196">
        <v>4.68</v>
      </c>
      <c r="L14" s="196">
        <v>476.26</v>
      </c>
      <c r="M14" s="196">
        <v>1</v>
      </c>
      <c r="N14" s="196">
        <v>1.29</v>
      </c>
      <c r="O14" s="196">
        <v>0</v>
      </c>
      <c r="P14" s="196">
        <v>1.49</v>
      </c>
      <c r="Q14" s="196">
        <v>6.69</v>
      </c>
      <c r="R14" s="196">
        <v>11.08</v>
      </c>
      <c r="S14" s="196">
        <v>8.1</v>
      </c>
      <c r="T14" s="196">
        <v>0</v>
      </c>
      <c r="U14" s="196">
        <v>0.76</v>
      </c>
      <c r="V14" s="196">
        <v>5.4</v>
      </c>
      <c r="W14" s="196">
        <v>11.94</v>
      </c>
      <c r="X14" s="196">
        <v>20.52</v>
      </c>
      <c r="Y14" s="196">
        <v>0</v>
      </c>
      <c r="Z14" s="196">
        <v>58.4</v>
      </c>
      <c r="AA14" s="196">
        <v>15.81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266.45999999999998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13.21</v>
      </c>
      <c r="D15" s="196">
        <v>0</v>
      </c>
      <c r="E15" s="196">
        <v>0</v>
      </c>
      <c r="F15" s="196">
        <v>21.32</v>
      </c>
      <c r="G15" s="196">
        <v>0</v>
      </c>
      <c r="H15" s="196">
        <v>0</v>
      </c>
      <c r="I15" s="196">
        <v>27.91</v>
      </c>
      <c r="J15" s="196">
        <v>0</v>
      </c>
      <c r="K15" s="196">
        <v>4.68</v>
      </c>
      <c r="L15" s="196">
        <v>476.26</v>
      </c>
      <c r="M15" s="196">
        <v>1</v>
      </c>
      <c r="N15" s="196">
        <v>1.29</v>
      </c>
      <c r="O15" s="196">
        <v>0</v>
      </c>
      <c r="P15" s="196">
        <v>1.49</v>
      </c>
      <c r="Q15" s="196">
        <v>6.69</v>
      </c>
      <c r="R15" s="196">
        <v>11.08</v>
      </c>
      <c r="S15" s="196">
        <v>8.1</v>
      </c>
      <c r="T15" s="196">
        <v>0</v>
      </c>
      <c r="U15" s="196">
        <v>0.76</v>
      </c>
      <c r="V15" s="196">
        <v>5.4</v>
      </c>
      <c r="W15" s="196">
        <v>11.94</v>
      </c>
      <c r="X15" s="196">
        <v>20.52</v>
      </c>
      <c r="Y15" s="196">
        <v>0</v>
      </c>
      <c r="Z15" s="196">
        <v>58.4</v>
      </c>
      <c r="AA15" s="196">
        <v>15.81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266.45999999999998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13.21</v>
      </c>
      <c r="D16" s="196">
        <v>0</v>
      </c>
      <c r="E16" s="196">
        <v>0</v>
      </c>
      <c r="F16" s="196">
        <v>21.32</v>
      </c>
      <c r="G16" s="196">
        <v>0</v>
      </c>
      <c r="H16" s="196">
        <v>0</v>
      </c>
      <c r="I16" s="196">
        <v>27.91</v>
      </c>
      <c r="J16" s="196">
        <v>0</v>
      </c>
      <c r="K16" s="196">
        <v>4.68</v>
      </c>
      <c r="L16" s="196">
        <v>476.26</v>
      </c>
      <c r="M16" s="196">
        <v>1</v>
      </c>
      <c r="N16" s="196">
        <v>1.29</v>
      </c>
      <c r="O16" s="196">
        <v>0</v>
      </c>
      <c r="P16" s="196">
        <v>1.49</v>
      </c>
      <c r="Q16" s="196">
        <v>6.69</v>
      </c>
      <c r="R16" s="196">
        <v>11.08</v>
      </c>
      <c r="S16" s="196">
        <v>8.1</v>
      </c>
      <c r="T16" s="196">
        <v>0</v>
      </c>
      <c r="U16" s="196">
        <v>0.76</v>
      </c>
      <c r="V16" s="196">
        <v>5.4</v>
      </c>
      <c r="W16" s="196">
        <v>11.94</v>
      </c>
      <c r="X16" s="196">
        <v>20.52</v>
      </c>
      <c r="Y16" s="196">
        <v>0</v>
      </c>
      <c r="Z16" s="196">
        <v>58.4</v>
      </c>
      <c r="AA16" s="196">
        <v>15.81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266.45999999999998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13.21</v>
      </c>
      <c r="D17" s="196">
        <v>0</v>
      </c>
      <c r="E17" s="196">
        <v>0</v>
      </c>
      <c r="F17" s="196">
        <v>21.32</v>
      </c>
      <c r="G17" s="196">
        <v>0</v>
      </c>
      <c r="H17" s="196">
        <v>0</v>
      </c>
      <c r="I17" s="196">
        <v>27.91</v>
      </c>
      <c r="J17" s="196">
        <v>0</v>
      </c>
      <c r="K17" s="196">
        <v>4.68</v>
      </c>
      <c r="L17" s="196">
        <v>476.26</v>
      </c>
      <c r="M17" s="196">
        <v>1</v>
      </c>
      <c r="N17" s="196">
        <v>1.29</v>
      </c>
      <c r="O17" s="196">
        <v>0</v>
      </c>
      <c r="P17" s="196">
        <v>1.49</v>
      </c>
      <c r="Q17" s="196">
        <v>6.69</v>
      </c>
      <c r="R17" s="196">
        <v>11.08</v>
      </c>
      <c r="S17" s="196">
        <v>8.1</v>
      </c>
      <c r="T17" s="196">
        <v>0</v>
      </c>
      <c r="U17" s="196">
        <v>0.76</v>
      </c>
      <c r="V17" s="196">
        <v>5.4</v>
      </c>
      <c r="W17" s="196">
        <v>11.94</v>
      </c>
      <c r="X17" s="196">
        <v>20.52</v>
      </c>
      <c r="Y17" s="196">
        <v>0</v>
      </c>
      <c r="Z17" s="196">
        <v>58.4</v>
      </c>
      <c r="AA17" s="196">
        <v>15.81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266.45999999999998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13.21</v>
      </c>
      <c r="D18" s="196">
        <v>0</v>
      </c>
      <c r="E18" s="196">
        <v>0</v>
      </c>
      <c r="F18" s="196">
        <v>21.32</v>
      </c>
      <c r="G18" s="196">
        <v>0</v>
      </c>
      <c r="H18" s="196">
        <v>0</v>
      </c>
      <c r="I18" s="196">
        <v>27.91</v>
      </c>
      <c r="J18" s="196">
        <v>0</v>
      </c>
      <c r="K18" s="196">
        <v>4.68</v>
      </c>
      <c r="L18" s="196">
        <v>476.26</v>
      </c>
      <c r="M18" s="196">
        <v>1</v>
      </c>
      <c r="N18" s="196">
        <v>1.29</v>
      </c>
      <c r="O18" s="196">
        <v>0</v>
      </c>
      <c r="P18" s="196">
        <v>1.49</v>
      </c>
      <c r="Q18" s="196">
        <v>6.69</v>
      </c>
      <c r="R18" s="196">
        <v>11.08</v>
      </c>
      <c r="S18" s="196">
        <v>8.1</v>
      </c>
      <c r="T18" s="196">
        <v>0</v>
      </c>
      <c r="U18" s="196">
        <v>0.76</v>
      </c>
      <c r="V18" s="196">
        <v>5.4</v>
      </c>
      <c r="W18" s="196">
        <v>11.94</v>
      </c>
      <c r="X18" s="196">
        <v>20.52</v>
      </c>
      <c r="Y18" s="196">
        <v>0</v>
      </c>
      <c r="Z18" s="196">
        <v>58.4</v>
      </c>
      <c r="AA18" s="196">
        <v>15.81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266.45999999999998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13.21</v>
      </c>
      <c r="D19" s="196">
        <v>0</v>
      </c>
      <c r="E19" s="196">
        <v>0</v>
      </c>
      <c r="F19" s="196">
        <v>21.32</v>
      </c>
      <c r="G19" s="196">
        <v>0</v>
      </c>
      <c r="H19" s="196">
        <v>0</v>
      </c>
      <c r="I19" s="196">
        <v>27.91</v>
      </c>
      <c r="J19" s="196">
        <v>0</v>
      </c>
      <c r="K19" s="196">
        <v>4.68</v>
      </c>
      <c r="L19" s="196">
        <v>476.26</v>
      </c>
      <c r="M19" s="196">
        <v>1</v>
      </c>
      <c r="N19" s="196">
        <v>1.29</v>
      </c>
      <c r="O19" s="196">
        <v>0</v>
      </c>
      <c r="P19" s="196">
        <v>1.49</v>
      </c>
      <c r="Q19" s="196">
        <v>6.69</v>
      </c>
      <c r="R19" s="196">
        <v>11.08</v>
      </c>
      <c r="S19" s="196">
        <v>8.1</v>
      </c>
      <c r="T19" s="196">
        <v>0</v>
      </c>
      <c r="U19" s="196">
        <v>0.76</v>
      </c>
      <c r="V19" s="196">
        <v>5.4</v>
      </c>
      <c r="W19" s="196">
        <v>11.94</v>
      </c>
      <c r="X19" s="196">
        <v>20.52</v>
      </c>
      <c r="Y19" s="196">
        <v>0</v>
      </c>
      <c r="Z19" s="196">
        <v>58.4</v>
      </c>
      <c r="AA19" s="196">
        <v>15.81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266.45999999999998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13.21</v>
      </c>
      <c r="D20" s="196">
        <v>0</v>
      </c>
      <c r="E20" s="196">
        <v>0</v>
      </c>
      <c r="F20" s="196">
        <v>21.32</v>
      </c>
      <c r="G20" s="196">
        <v>0</v>
      </c>
      <c r="H20" s="196">
        <v>0</v>
      </c>
      <c r="I20" s="196">
        <v>27.91</v>
      </c>
      <c r="J20" s="196">
        <v>0</v>
      </c>
      <c r="K20" s="196">
        <v>4.68</v>
      </c>
      <c r="L20" s="196">
        <v>476.26</v>
      </c>
      <c r="M20" s="196">
        <v>1</v>
      </c>
      <c r="N20" s="196">
        <v>1.29</v>
      </c>
      <c r="O20" s="196">
        <v>0</v>
      </c>
      <c r="P20" s="196">
        <v>1.49</v>
      </c>
      <c r="Q20" s="196">
        <v>6.69</v>
      </c>
      <c r="R20" s="196">
        <v>11.08</v>
      </c>
      <c r="S20" s="196">
        <v>8.1</v>
      </c>
      <c r="T20" s="196">
        <v>0</v>
      </c>
      <c r="U20" s="196">
        <v>0.76</v>
      </c>
      <c r="V20" s="196">
        <v>5.4</v>
      </c>
      <c r="W20" s="196">
        <v>11.94</v>
      </c>
      <c r="X20" s="196">
        <v>20.52</v>
      </c>
      <c r="Y20" s="196">
        <v>0</v>
      </c>
      <c r="Z20" s="196">
        <v>58.4</v>
      </c>
      <c r="AA20" s="196">
        <v>15.81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266.45999999999998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13.21</v>
      </c>
      <c r="D21" s="196">
        <v>0</v>
      </c>
      <c r="E21" s="196">
        <v>0</v>
      </c>
      <c r="F21" s="196">
        <v>21.32</v>
      </c>
      <c r="G21" s="196">
        <v>0</v>
      </c>
      <c r="H21" s="196">
        <v>0</v>
      </c>
      <c r="I21" s="196">
        <v>27.91</v>
      </c>
      <c r="J21" s="196">
        <v>0</v>
      </c>
      <c r="K21" s="196">
        <v>4.68</v>
      </c>
      <c r="L21" s="196">
        <v>476.26</v>
      </c>
      <c r="M21" s="196">
        <v>1</v>
      </c>
      <c r="N21" s="196">
        <v>1.29</v>
      </c>
      <c r="O21" s="196">
        <v>0</v>
      </c>
      <c r="P21" s="196">
        <v>1.49</v>
      </c>
      <c r="Q21" s="196">
        <v>6.69</v>
      </c>
      <c r="R21" s="196">
        <v>11.08</v>
      </c>
      <c r="S21" s="196">
        <v>8.1</v>
      </c>
      <c r="T21" s="196">
        <v>0</v>
      </c>
      <c r="U21" s="196">
        <v>0.76</v>
      </c>
      <c r="V21" s="196">
        <v>5.4</v>
      </c>
      <c r="W21" s="196">
        <v>11.94</v>
      </c>
      <c r="X21" s="196">
        <v>20.52</v>
      </c>
      <c r="Y21" s="196">
        <v>0</v>
      </c>
      <c r="Z21" s="196">
        <v>58.4</v>
      </c>
      <c r="AA21" s="196">
        <v>15.81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266.45999999999998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13.21</v>
      </c>
      <c r="D22" s="196">
        <v>0</v>
      </c>
      <c r="E22" s="196">
        <v>0</v>
      </c>
      <c r="F22" s="196">
        <v>21.32</v>
      </c>
      <c r="G22" s="196">
        <v>0</v>
      </c>
      <c r="H22" s="196">
        <v>0</v>
      </c>
      <c r="I22" s="196">
        <v>27.91</v>
      </c>
      <c r="J22" s="196">
        <v>0</v>
      </c>
      <c r="K22" s="196">
        <v>4.68</v>
      </c>
      <c r="L22" s="196">
        <v>476.26</v>
      </c>
      <c r="M22" s="196">
        <v>1</v>
      </c>
      <c r="N22" s="196">
        <v>1.29</v>
      </c>
      <c r="O22" s="196">
        <v>0</v>
      </c>
      <c r="P22" s="196">
        <v>1.49</v>
      </c>
      <c r="Q22" s="196">
        <v>6.69</v>
      </c>
      <c r="R22" s="196">
        <v>11.08</v>
      </c>
      <c r="S22" s="196">
        <v>8.1</v>
      </c>
      <c r="T22" s="196">
        <v>0</v>
      </c>
      <c r="U22" s="196">
        <v>0.76</v>
      </c>
      <c r="V22" s="196">
        <v>5.4</v>
      </c>
      <c r="W22" s="196">
        <v>11.94</v>
      </c>
      <c r="X22" s="196">
        <v>20.53</v>
      </c>
      <c r="Y22" s="196">
        <v>0</v>
      </c>
      <c r="Z22" s="196">
        <v>58.4</v>
      </c>
      <c r="AA22" s="196">
        <v>15.81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266.45999999999998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13.21</v>
      </c>
      <c r="D23" s="196">
        <v>0</v>
      </c>
      <c r="E23" s="196">
        <v>0</v>
      </c>
      <c r="F23" s="196">
        <v>21.32</v>
      </c>
      <c r="G23" s="196">
        <v>0</v>
      </c>
      <c r="H23" s="196">
        <v>0</v>
      </c>
      <c r="I23" s="196">
        <v>27.91</v>
      </c>
      <c r="J23" s="196">
        <v>0</v>
      </c>
      <c r="K23" s="196">
        <v>4.68</v>
      </c>
      <c r="L23" s="196">
        <v>476.26</v>
      </c>
      <c r="M23" s="196">
        <v>1</v>
      </c>
      <c r="N23" s="196">
        <v>1.29</v>
      </c>
      <c r="O23" s="196">
        <v>0</v>
      </c>
      <c r="P23" s="196">
        <v>1.49</v>
      </c>
      <c r="Q23" s="196">
        <v>6.69</v>
      </c>
      <c r="R23" s="196">
        <v>11.08</v>
      </c>
      <c r="S23" s="196">
        <v>8.1</v>
      </c>
      <c r="T23" s="196">
        <v>0</v>
      </c>
      <c r="U23" s="196">
        <v>0.76</v>
      </c>
      <c r="V23" s="196">
        <v>5.4</v>
      </c>
      <c r="W23" s="196">
        <v>11.94</v>
      </c>
      <c r="X23" s="196">
        <v>20.92</v>
      </c>
      <c r="Y23" s="196">
        <v>0</v>
      </c>
      <c r="Z23" s="196">
        <v>58.4</v>
      </c>
      <c r="AA23" s="196">
        <v>15.81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266.45999999999998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13.21</v>
      </c>
      <c r="D24" s="196">
        <v>0</v>
      </c>
      <c r="E24" s="196">
        <v>0</v>
      </c>
      <c r="F24" s="196">
        <v>21.32</v>
      </c>
      <c r="G24" s="196">
        <v>0</v>
      </c>
      <c r="H24" s="196">
        <v>0</v>
      </c>
      <c r="I24" s="196">
        <v>27.91</v>
      </c>
      <c r="J24" s="196">
        <v>0</v>
      </c>
      <c r="K24" s="196">
        <v>4.68</v>
      </c>
      <c r="L24" s="196">
        <v>476.26</v>
      </c>
      <c r="M24" s="196">
        <v>1</v>
      </c>
      <c r="N24" s="196">
        <v>1.29</v>
      </c>
      <c r="O24" s="196">
        <v>0</v>
      </c>
      <c r="P24" s="196">
        <v>1.49</v>
      </c>
      <c r="Q24" s="196">
        <v>6.69</v>
      </c>
      <c r="R24" s="196">
        <v>11.08</v>
      </c>
      <c r="S24" s="196">
        <v>8.1</v>
      </c>
      <c r="T24" s="196">
        <v>0</v>
      </c>
      <c r="U24" s="196">
        <v>0.76</v>
      </c>
      <c r="V24" s="196">
        <v>5.4</v>
      </c>
      <c r="W24" s="196">
        <v>11.94</v>
      </c>
      <c r="X24" s="196">
        <v>20.52</v>
      </c>
      <c r="Y24" s="196">
        <v>0</v>
      </c>
      <c r="Z24" s="196">
        <v>58.4</v>
      </c>
      <c r="AA24" s="196">
        <v>15.81</v>
      </c>
      <c r="AB24" s="196">
        <v>0</v>
      </c>
      <c r="AC24" s="196">
        <v>1.46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266.45999999999998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13.21</v>
      </c>
      <c r="D25" s="196">
        <v>0</v>
      </c>
      <c r="E25" s="196">
        <v>0</v>
      </c>
      <c r="F25" s="196">
        <v>21.32</v>
      </c>
      <c r="G25" s="196">
        <v>0</v>
      </c>
      <c r="H25" s="196">
        <v>0</v>
      </c>
      <c r="I25" s="196">
        <v>27.91</v>
      </c>
      <c r="J25" s="196">
        <v>0</v>
      </c>
      <c r="K25" s="196">
        <v>4.68</v>
      </c>
      <c r="L25" s="196">
        <v>476.26</v>
      </c>
      <c r="M25" s="196">
        <v>1</v>
      </c>
      <c r="N25" s="196">
        <v>1.29</v>
      </c>
      <c r="O25" s="196">
        <v>0</v>
      </c>
      <c r="P25" s="196">
        <v>1.49</v>
      </c>
      <c r="Q25" s="196">
        <v>6.69</v>
      </c>
      <c r="R25" s="196">
        <v>11.08</v>
      </c>
      <c r="S25" s="196">
        <v>8.1</v>
      </c>
      <c r="T25" s="196">
        <v>0</v>
      </c>
      <c r="U25" s="196">
        <v>0.76</v>
      </c>
      <c r="V25" s="196">
        <v>5.4</v>
      </c>
      <c r="W25" s="196">
        <v>11.94</v>
      </c>
      <c r="X25" s="196">
        <v>20.52</v>
      </c>
      <c r="Y25" s="196">
        <v>0</v>
      </c>
      <c r="Z25" s="196">
        <v>58.4</v>
      </c>
      <c r="AA25" s="196">
        <v>15.81</v>
      </c>
      <c r="AB25" s="196">
        <v>0</v>
      </c>
      <c r="AC25" s="196">
        <v>1.46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266.45999999999998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13.21</v>
      </c>
      <c r="D26" s="196">
        <v>0</v>
      </c>
      <c r="E26" s="196">
        <v>0</v>
      </c>
      <c r="F26" s="196">
        <v>21.32</v>
      </c>
      <c r="G26" s="196">
        <v>0</v>
      </c>
      <c r="H26" s="196">
        <v>0</v>
      </c>
      <c r="I26" s="196">
        <v>27.91</v>
      </c>
      <c r="J26" s="196">
        <v>0</v>
      </c>
      <c r="K26" s="196">
        <v>4.68</v>
      </c>
      <c r="L26" s="196">
        <v>476.26</v>
      </c>
      <c r="M26" s="196">
        <v>1</v>
      </c>
      <c r="N26" s="196">
        <v>1.29</v>
      </c>
      <c r="O26" s="196">
        <v>0</v>
      </c>
      <c r="P26" s="196">
        <v>1.49</v>
      </c>
      <c r="Q26" s="196">
        <v>6.69</v>
      </c>
      <c r="R26" s="196">
        <v>11.08</v>
      </c>
      <c r="S26" s="196">
        <v>8.1</v>
      </c>
      <c r="T26" s="196">
        <v>0</v>
      </c>
      <c r="U26" s="196">
        <v>0.76</v>
      </c>
      <c r="V26" s="196">
        <v>5.4</v>
      </c>
      <c r="W26" s="196">
        <v>11.94</v>
      </c>
      <c r="X26" s="196">
        <v>20.52</v>
      </c>
      <c r="Y26" s="196">
        <v>0</v>
      </c>
      <c r="Z26" s="196">
        <v>58.4</v>
      </c>
      <c r="AA26" s="196">
        <v>15.81</v>
      </c>
      <c r="AB26" s="196">
        <v>0</v>
      </c>
      <c r="AC26" s="196">
        <v>1.46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266.45999999999998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13.21</v>
      </c>
      <c r="D27" s="196">
        <v>0</v>
      </c>
      <c r="E27" s="196">
        <v>0</v>
      </c>
      <c r="F27" s="196">
        <v>21.32</v>
      </c>
      <c r="G27" s="196">
        <v>0</v>
      </c>
      <c r="H27" s="196">
        <v>0</v>
      </c>
      <c r="I27" s="196">
        <v>27.91</v>
      </c>
      <c r="J27" s="196">
        <v>0</v>
      </c>
      <c r="K27" s="196">
        <v>4.68</v>
      </c>
      <c r="L27" s="196">
        <v>476.26</v>
      </c>
      <c r="M27" s="196">
        <v>1</v>
      </c>
      <c r="N27" s="196">
        <v>1.29</v>
      </c>
      <c r="O27" s="196">
        <v>0</v>
      </c>
      <c r="P27" s="196">
        <v>1.49</v>
      </c>
      <c r="Q27" s="196">
        <v>6.69</v>
      </c>
      <c r="R27" s="196">
        <v>11.08</v>
      </c>
      <c r="S27" s="196">
        <v>8.1</v>
      </c>
      <c r="T27" s="196">
        <v>0</v>
      </c>
      <c r="U27" s="196">
        <v>0.76</v>
      </c>
      <c r="V27" s="196">
        <v>5.4</v>
      </c>
      <c r="W27" s="196">
        <v>11.94</v>
      </c>
      <c r="X27" s="196">
        <v>20.53</v>
      </c>
      <c r="Y27" s="196">
        <v>0</v>
      </c>
      <c r="Z27" s="196">
        <v>58.4</v>
      </c>
      <c r="AA27" s="196">
        <v>15.81</v>
      </c>
      <c r="AB27" s="196">
        <v>0</v>
      </c>
      <c r="AC27" s="196">
        <v>1.46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10.89</v>
      </c>
      <c r="AL27" s="196">
        <v>0</v>
      </c>
      <c r="AM27" s="196">
        <v>0</v>
      </c>
      <c r="AN27" s="196">
        <v>0</v>
      </c>
      <c r="AO27" s="196">
        <v>266.45999999999998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13.21</v>
      </c>
      <c r="D28" s="196">
        <v>0</v>
      </c>
      <c r="E28" s="196">
        <v>0</v>
      </c>
      <c r="F28" s="196">
        <v>21.32</v>
      </c>
      <c r="G28" s="196">
        <v>0</v>
      </c>
      <c r="H28" s="196">
        <v>0</v>
      </c>
      <c r="I28" s="196">
        <v>27.91</v>
      </c>
      <c r="J28" s="196">
        <v>0</v>
      </c>
      <c r="K28" s="196">
        <v>4.68</v>
      </c>
      <c r="L28" s="196">
        <v>476.26</v>
      </c>
      <c r="M28" s="196">
        <v>1</v>
      </c>
      <c r="N28" s="196">
        <v>1.29</v>
      </c>
      <c r="O28" s="196">
        <v>0</v>
      </c>
      <c r="P28" s="196">
        <v>1.49</v>
      </c>
      <c r="Q28" s="196">
        <v>6.69</v>
      </c>
      <c r="R28" s="196">
        <v>11.08</v>
      </c>
      <c r="S28" s="196">
        <v>8.1</v>
      </c>
      <c r="T28" s="196">
        <v>0</v>
      </c>
      <c r="U28" s="196">
        <v>0.76</v>
      </c>
      <c r="V28" s="196">
        <v>5.4</v>
      </c>
      <c r="W28" s="196">
        <v>11.94</v>
      </c>
      <c r="X28" s="196">
        <v>20.53</v>
      </c>
      <c r="Y28" s="196">
        <v>0</v>
      </c>
      <c r="Z28" s="196">
        <v>58.4</v>
      </c>
      <c r="AA28" s="196">
        <v>15.81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10.89</v>
      </c>
      <c r="AL28" s="196">
        <v>0</v>
      </c>
      <c r="AM28" s="196">
        <v>0</v>
      </c>
      <c r="AN28" s="196">
        <v>0</v>
      </c>
      <c r="AO28" s="196">
        <v>266.45999999999998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13.05</v>
      </c>
      <c r="D29" s="196">
        <v>0</v>
      </c>
      <c r="E29" s="196">
        <v>0</v>
      </c>
      <c r="F29" s="196">
        <v>21.32</v>
      </c>
      <c r="G29" s="196">
        <v>0</v>
      </c>
      <c r="H29" s="196">
        <v>0</v>
      </c>
      <c r="I29" s="196">
        <v>27.91</v>
      </c>
      <c r="J29" s="196">
        <v>0</v>
      </c>
      <c r="K29" s="196">
        <v>4.68</v>
      </c>
      <c r="L29" s="196">
        <v>475.3</v>
      </c>
      <c r="M29" s="196">
        <v>1</v>
      </c>
      <c r="N29" s="196">
        <v>1.29</v>
      </c>
      <c r="O29" s="196">
        <v>0</v>
      </c>
      <c r="P29" s="196">
        <v>1.49</v>
      </c>
      <c r="Q29" s="196">
        <v>6.69</v>
      </c>
      <c r="R29" s="196">
        <v>11.08</v>
      </c>
      <c r="S29" s="196">
        <v>8.1</v>
      </c>
      <c r="T29" s="196">
        <v>0</v>
      </c>
      <c r="U29" s="196">
        <v>0.76</v>
      </c>
      <c r="V29" s="196">
        <v>6.36</v>
      </c>
      <c r="W29" s="196">
        <v>9.0500000000000007</v>
      </c>
      <c r="X29" s="196">
        <v>15.7</v>
      </c>
      <c r="Y29" s="196">
        <v>0</v>
      </c>
      <c r="Z29" s="196">
        <v>58.4</v>
      </c>
      <c r="AA29" s="196">
        <v>15.81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10.89</v>
      </c>
      <c r="AL29" s="196">
        <v>0</v>
      </c>
      <c r="AM29" s="196">
        <v>0</v>
      </c>
      <c r="AN29" s="196">
        <v>0</v>
      </c>
      <c r="AO29" s="196">
        <v>266.45999999999998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13.05</v>
      </c>
      <c r="D30" s="196">
        <v>0</v>
      </c>
      <c r="E30" s="196">
        <v>0</v>
      </c>
      <c r="F30" s="196">
        <v>21.32</v>
      </c>
      <c r="G30" s="196">
        <v>0</v>
      </c>
      <c r="H30" s="196">
        <v>0</v>
      </c>
      <c r="I30" s="196">
        <v>27.91</v>
      </c>
      <c r="J30" s="196">
        <v>0</v>
      </c>
      <c r="K30" s="196">
        <v>4.68</v>
      </c>
      <c r="L30" s="196">
        <v>475.3</v>
      </c>
      <c r="M30" s="196">
        <v>1</v>
      </c>
      <c r="N30" s="196">
        <v>1.29</v>
      </c>
      <c r="O30" s="196">
        <v>0</v>
      </c>
      <c r="P30" s="196">
        <v>1.49</v>
      </c>
      <c r="Q30" s="196">
        <v>6.69</v>
      </c>
      <c r="R30" s="196">
        <v>11.08</v>
      </c>
      <c r="S30" s="196">
        <v>8.1</v>
      </c>
      <c r="T30" s="196">
        <v>0</v>
      </c>
      <c r="U30" s="196">
        <v>0.76</v>
      </c>
      <c r="V30" s="196">
        <v>6.36</v>
      </c>
      <c r="W30" s="196">
        <v>9.0500000000000007</v>
      </c>
      <c r="X30" s="196">
        <v>15.7</v>
      </c>
      <c r="Y30" s="196">
        <v>0</v>
      </c>
      <c r="Z30" s="196">
        <v>58.4</v>
      </c>
      <c r="AA30" s="196">
        <v>15.81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10.89</v>
      </c>
      <c r="AL30" s="196">
        <v>0</v>
      </c>
      <c r="AM30" s="196">
        <v>0</v>
      </c>
      <c r="AN30" s="196">
        <v>0</v>
      </c>
      <c r="AO30" s="196">
        <v>266.45999999999998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13.05</v>
      </c>
      <c r="D31" s="196">
        <v>0</v>
      </c>
      <c r="E31" s="196">
        <v>0</v>
      </c>
      <c r="F31" s="196">
        <v>21.32</v>
      </c>
      <c r="G31" s="196">
        <v>0</v>
      </c>
      <c r="H31" s="196">
        <v>0</v>
      </c>
      <c r="I31" s="196">
        <v>27.91</v>
      </c>
      <c r="J31" s="196">
        <v>0</v>
      </c>
      <c r="K31" s="196">
        <v>4.68</v>
      </c>
      <c r="L31" s="196">
        <v>475.3</v>
      </c>
      <c r="M31" s="196">
        <v>1</v>
      </c>
      <c r="N31" s="196">
        <v>1.29</v>
      </c>
      <c r="O31" s="196">
        <v>0</v>
      </c>
      <c r="P31" s="196">
        <v>1.49</v>
      </c>
      <c r="Q31" s="196">
        <v>6.69</v>
      </c>
      <c r="R31" s="196">
        <v>11.08</v>
      </c>
      <c r="S31" s="196">
        <v>8.1</v>
      </c>
      <c r="T31" s="196">
        <v>0</v>
      </c>
      <c r="U31" s="196">
        <v>0.76</v>
      </c>
      <c r="V31" s="196">
        <v>6.36</v>
      </c>
      <c r="W31" s="196">
        <v>9.0500000000000007</v>
      </c>
      <c r="X31" s="196">
        <v>15.7</v>
      </c>
      <c r="Y31" s="196">
        <v>0</v>
      </c>
      <c r="Z31" s="196">
        <v>58.4</v>
      </c>
      <c r="AA31" s="196">
        <v>15.81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10.89</v>
      </c>
      <c r="AL31" s="196">
        <v>0</v>
      </c>
      <c r="AM31" s="196">
        <v>0</v>
      </c>
      <c r="AN31" s="196">
        <v>0</v>
      </c>
      <c r="AO31" s="196">
        <v>266.45999999999998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13.05</v>
      </c>
      <c r="D32" s="196">
        <v>0</v>
      </c>
      <c r="E32" s="196">
        <v>0</v>
      </c>
      <c r="F32" s="196">
        <v>21.32</v>
      </c>
      <c r="G32" s="196">
        <v>0</v>
      </c>
      <c r="H32" s="196">
        <v>0</v>
      </c>
      <c r="I32" s="196">
        <v>27.91</v>
      </c>
      <c r="J32" s="196">
        <v>0</v>
      </c>
      <c r="K32" s="196">
        <v>4.68</v>
      </c>
      <c r="L32" s="196">
        <v>475.3</v>
      </c>
      <c r="M32" s="196">
        <v>1</v>
      </c>
      <c r="N32" s="196">
        <v>1.29</v>
      </c>
      <c r="O32" s="196">
        <v>0</v>
      </c>
      <c r="P32" s="196">
        <v>1.49</v>
      </c>
      <c r="Q32" s="196">
        <v>6.69</v>
      </c>
      <c r="R32" s="196">
        <v>11.08</v>
      </c>
      <c r="S32" s="196">
        <v>8.1</v>
      </c>
      <c r="T32" s="196">
        <v>0</v>
      </c>
      <c r="U32" s="196">
        <v>0.76</v>
      </c>
      <c r="V32" s="196">
        <v>6.36</v>
      </c>
      <c r="W32" s="196">
        <v>9.0500000000000007</v>
      </c>
      <c r="X32" s="196">
        <v>15.7</v>
      </c>
      <c r="Y32" s="196">
        <v>0</v>
      </c>
      <c r="Z32" s="196">
        <v>58.4</v>
      </c>
      <c r="AA32" s="196">
        <v>15.81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10.89</v>
      </c>
      <c r="AL32" s="196">
        <v>0</v>
      </c>
      <c r="AM32" s="196">
        <v>0</v>
      </c>
      <c r="AN32" s="196">
        <v>0</v>
      </c>
      <c r="AO32" s="196">
        <v>266.45999999999998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13.05</v>
      </c>
      <c r="D33" s="196">
        <v>0</v>
      </c>
      <c r="E33" s="196">
        <v>0</v>
      </c>
      <c r="F33" s="196">
        <v>21.32</v>
      </c>
      <c r="G33" s="196">
        <v>0</v>
      </c>
      <c r="H33" s="196">
        <v>0</v>
      </c>
      <c r="I33" s="196">
        <v>27.91</v>
      </c>
      <c r="J33" s="196">
        <v>0</v>
      </c>
      <c r="K33" s="196">
        <v>4.68</v>
      </c>
      <c r="L33" s="196">
        <v>475.3</v>
      </c>
      <c r="M33" s="196">
        <v>1</v>
      </c>
      <c r="N33" s="196">
        <v>1.29</v>
      </c>
      <c r="O33" s="196">
        <v>0</v>
      </c>
      <c r="P33" s="196">
        <v>1.49</v>
      </c>
      <c r="Q33" s="196">
        <v>6.69</v>
      </c>
      <c r="R33" s="196">
        <v>11.08</v>
      </c>
      <c r="S33" s="196">
        <v>8.1</v>
      </c>
      <c r="T33" s="196">
        <v>0</v>
      </c>
      <c r="U33" s="196">
        <v>1.47</v>
      </c>
      <c r="V33" s="196">
        <v>6.36</v>
      </c>
      <c r="W33" s="196">
        <v>9.0500000000000007</v>
      </c>
      <c r="X33" s="196">
        <v>15.7</v>
      </c>
      <c r="Y33" s="196">
        <v>0</v>
      </c>
      <c r="Z33" s="196">
        <v>58.17</v>
      </c>
      <c r="AA33" s="196">
        <v>15.73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10.89</v>
      </c>
      <c r="AL33" s="196">
        <v>0</v>
      </c>
      <c r="AM33" s="196">
        <v>0</v>
      </c>
      <c r="AN33" s="196">
        <v>0</v>
      </c>
      <c r="AO33" s="196">
        <v>266.45999999999998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13.05</v>
      </c>
      <c r="D34" s="196">
        <v>0</v>
      </c>
      <c r="E34" s="196">
        <v>0</v>
      </c>
      <c r="F34" s="196">
        <v>21.32</v>
      </c>
      <c r="G34" s="196">
        <v>0</v>
      </c>
      <c r="H34" s="196">
        <v>0</v>
      </c>
      <c r="I34" s="196">
        <v>27.91</v>
      </c>
      <c r="J34" s="196">
        <v>0</v>
      </c>
      <c r="K34" s="196">
        <v>4.68</v>
      </c>
      <c r="L34" s="196">
        <v>475.3</v>
      </c>
      <c r="M34" s="196">
        <v>1</v>
      </c>
      <c r="N34" s="196">
        <v>1.29</v>
      </c>
      <c r="O34" s="196">
        <v>0</v>
      </c>
      <c r="P34" s="196">
        <v>1.49</v>
      </c>
      <c r="Q34" s="196">
        <v>6.69</v>
      </c>
      <c r="R34" s="196">
        <v>11.08</v>
      </c>
      <c r="S34" s="196">
        <v>8.1</v>
      </c>
      <c r="T34" s="196">
        <v>0</v>
      </c>
      <c r="U34" s="196">
        <v>1.01</v>
      </c>
      <c r="V34" s="196">
        <v>6.36</v>
      </c>
      <c r="W34" s="196">
        <v>9.0500000000000007</v>
      </c>
      <c r="X34" s="196">
        <v>15.7</v>
      </c>
      <c r="Y34" s="196">
        <v>0</v>
      </c>
      <c r="Z34" s="196">
        <v>58.17</v>
      </c>
      <c r="AA34" s="196">
        <v>15.73</v>
      </c>
      <c r="AB34" s="196">
        <v>0</v>
      </c>
      <c r="AC34" s="196">
        <v>1.46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10.89</v>
      </c>
      <c r="AL34" s="196">
        <v>0</v>
      </c>
      <c r="AM34" s="196">
        <v>0</v>
      </c>
      <c r="AN34" s="196">
        <v>0</v>
      </c>
      <c r="AO34" s="196">
        <v>266.45999999999998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12.89</v>
      </c>
      <c r="D35" s="196">
        <v>0</v>
      </c>
      <c r="E35" s="196">
        <v>0</v>
      </c>
      <c r="F35" s="196">
        <v>21.32</v>
      </c>
      <c r="G35" s="196">
        <v>0</v>
      </c>
      <c r="H35" s="196">
        <v>0</v>
      </c>
      <c r="I35" s="196">
        <v>27.57</v>
      </c>
      <c r="J35" s="196">
        <v>0</v>
      </c>
      <c r="K35" s="196">
        <v>4.68</v>
      </c>
      <c r="L35" s="196">
        <v>475.3</v>
      </c>
      <c r="M35" s="196">
        <v>1</v>
      </c>
      <c r="N35" s="196">
        <v>1.29</v>
      </c>
      <c r="O35" s="196">
        <v>0</v>
      </c>
      <c r="P35" s="196">
        <v>1.49</v>
      </c>
      <c r="Q35" s="196">
        <v>6.69</v>
      </c>
      <c r="R35" s="196">
        <v>11.08</v>
      </c>
      <c r="S35" s="196">
        <v>8.1</v>
      </c>
      <c r="T35" s="196">
        <v>0</v>
      </c>
      <c r="U35" s="196">
        <v>0.88</v>
      </c>
      <c r="V35" s="196">
        <v>6.36</v>
      </c>
      <c r="W35" s="196">
        <v>9.0500000000000007</v>
      </c>
      <c r="X35" s="196">
        <v>15.7</v>
      </c>
      <c r="Y35" s="196">
        <v>0</v>
      </c>
      <c r="Z35" s="196">
        <v>58.4</v>
      </c>
      <c r="AA35" s="196">
        <v>15.81</v>
      </c>
      <c r="AB35" s="196">
        <v>0</v>
      </c>
      <c r="AC35" s="196">
        <v>1.46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10.89</v>
      </c>
      <c r="AL35" s="196">
        <v>0</v>
      </c>
      <c r="AM35" s="196">
        <v>0</v>
      </c>
      <c r="AN35" s="196">
        <v>0</v>
      </c>
      <c r="AO35" s="196">
        <v>266.45999999999998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12.89</v>
      </c>
      <c r="D36" s="196">
        <v>0</v>
      </c>
      <c r="E36" s="196">
        <v>0</v>
      </c>
      <c r="F36" s="196">
        <v>21.32</v>
      </c>
      <c r="G36" s="196">
        <v>0</v>
      </c>
      <c r="H36" s="196">
        <v>0</v>
      </c>
      <c r="I36" s="196">
        <v>27.57</v>
      </c>
      <c r="J36" s="196">
        <v>0</v>
      </c>
      <c r="K36" s="196">
        <v>4.68</v>
      </c>
      <c r="L36" s="196">
        <v>475.3</v>
      </c>
      <c r="M36" s="196">
        <v>1</v>
      </c>
      <c r="N36" s="196">
        <v>1.29</v>
      </c>
      <c r="O36" s="196">
        <v>0</v>
      </c>
      <c r="P36" s="196">
        <v>1.49</v>
      </c>
      <c r="Q36" s="196">
        <v>6.69</v>
      </c>
      <c r="R36" s="196">
        <v>11.08</v>
      </c>
      <c r="S36" s="196">
        <v>8.1</v>
      </c>
      <c r="T36" s="196">
        <v>0</v>
      </c>
      <c r="U36" s="196">
        <v>0.9</v>
      </c>
      <c r="V36" s="196">
        <v>6.36</v>
      </c>
      <c r="W36" s="196">
        <v>0.49</v>
      </c>
      <c r="X36" s="196">
        <v>1.07</v>
      </c>
      <c r="Y36" s="196">
        <v>0</v>
      </c>
      <c r="Z36" s="196">
        <v>58.4</v>
      </c>
      <c r="AA36" s="196">
        <v>15.81</v>
      </c>
      <c r="AB36" s="196">
        <v>0</v>
      </c>
      <c r="AC36" s="196">
        <v>1.46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10.89</v>
      </c>
      <c r="AL36" s="196">
        <v>0</v>
      </c>
      <c r="AM36" s="196">
        <v>0</v>
      </c>
      <c r="AN36" s="196">
        <v>0</v>
      </c>
      <c r="AO36" s="196">
        <v>266.45999999999998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12.89</v>
      </c>
      <c r="D37" s="196">
        <v>0</v>
      </c>
      <c r="E37" s="196">
        <v>0</v>
      </c>
      <c r="F37" s="196">
        <v>21.32</v>
      </c>
      <c r="G37" s="196">
        <v>0</v>
      </c>
      <c r="H37" s="196">
        <v>0</v>
      </c>
      <c r="I37" s="196">
        <v>27.57</v>
      </c>
      <c r="J37" s="196">
        <v>0</v>
      </c>
      <c r="K37" s="196">
        <v>4.68</v>
      </c>
      <c r="L37" s="196">
        <v>474.33</v>
      </c>
      <c r="M37" s="196">
        <v>1</v>
      </c>
      <c r="N37" s="196">
        <v>1.29</v>
      </c>
      <c r="O37" s="196">
        <v>0</v>
      </c>
      <c r="P37" s="196">
        <v>1.49</v>
      </c>
      <c r="Q37" s="196">
        <v>6.69</v>
      </c>
      <c r="R37" s="196">
        <v>11.08</v>
      </c>
      <c r="S37" s="196">
        <v>8.1</v>
      </c>
      <c r="T37" s="196">
        <v>0</v>
      </c>
      <c r="U37" s="196">
        <v>0.9</v>
      </c>
      <c r="V37" s="196">
        <v>6.36</v>
      </c>
      <c r="W37" s="196">
        <v>0.49</v>
      </c>
      <c r="X37" s="196">
        <v>1.07</v>
      </c>
      <c r="Y37" s="196">
        <v>0</v>
      </c>
      <c r="Z37" s="196">
        <v>39.11</v>
      </c>
      <c r="AA37" s="196">
        <v>15.81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10.89</v>
      </c>
      <c r="AL37" s="196">
        <v>0</v>
      </c>
      <c r="AM37" s="196">
        <v>0</v>
      </c>
      <c r="AN37" s="196">
        <v>0</v>
      </c>
      <c r="AO37" s="196">
        <v>266.45999999999998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12.89</v>
      </c>
      <c r="D38" s="196">
        <v>0</v>
      </c>
      <c r="E38" s="196">
        <v>0</v>
      </c>
      <c r="F38" s="196">
        <v>21.32</v>
      </c>
      <c r="G38" s="196">
        <v>0</v>
      </c>
      <c r="H38" s="196">
        <v>0</v>
      </c>
      <c r="I38" s="196">
        <v>27.57</v>
      </c>
      <c r="J38" s="196">
        <v>0</v>
      </c>
      <c r="K38" s="196">
        <v>4.68</v>
      </c>
      <c r="L38" s="196">
        <v>474.33</v>
      </c>
      <c r="M38" s="196">
        <v>1</v>
      </c>
      <c r="N38" s="196">
        <v>1.29</v>
      </c>
      <c r="O38" s="196">
        <v>0</v>
      </c>
      <c r="P38" s="196">
        <v>1.49</v>
      </c>
      <c r="Q38" s="196">
        <v>6.69</v>
      </c>
      <c r="R38" s="196">
        <v>11.08</v>
      </c>
      <c r="S38" s="196">
        <v>8.1</v>
      </c>
      <c r="T38" s="196">
        <v>0</v>
      </c>
      <c r="U38" s="196">
        <v>0.92</v>
      </c>
      <c r="V38" s="196">
        <v>6.36</v>
      </c>
      <c r="W38" s="196">
        <v>0.49</v>
      </c>
      <c r="X38" s="196">
        <v>1.07</v>
      </c>
      <c r="Y38" s="196">
        <v>0</v>
      </c>
      <c r="Z38" s="196">
        <v>2.76</v>
      </c>
      <c r="AA38" s="196">
        <v>15.81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10.89</v>
      </c>
      <c r="AL38" s="196">
        <v>0</v>
      </c>
      <c r="AM38" s="196">
        <v>0</v>
      </c>
      <c r="AN38" s="196">
        <v>0</v>
      </c>
      <c r="AO38" s="196">
        <v>266.45999999999998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12.89</v>
      </c>
      <c r="D39" s="196">
        <v>0</v>
      </c>
      <c r="E39" s="196">
        <v>0</v>
      </c>
      <c r="F39" s="196">
        <v>21.32</v>
      </c>
      <c r="G39" s="196">
        <v>0</v>
      </c>
      <c r="H39" s="196">
        <v>0</v>
      </c>
      <c r="I39" s="196">
        <v>27.57</v>
      </c>
      <c r="J39" s="196">
        <v>0</v>
      </c>
      <c r="K39" s="196">
        <v>4.68</v>
      </c>
      <c r="L39" s="196">
        <v>474.33</v>
      </c>
      <c r="M39" s="196">
        <v>1</v>
      </c>
      <c r="N39" s="196">
        <v>1.29</v>
      </c>
      <c r="O39" s="196">
        <v>0</v>
      </c>
      <c r="P39" s="196">
        <v>1.49</v>
      </c>
      <c r="Q39" s="196">
        <v>6.69</v>
      </c>
      <c r="R39" s="196">
        <v>11.08</v>
      </c>
      <c r="S39" s="196">
        <v>8.1</v>
      </c>
      <c r="T39" s="196">
        <v>0</v>
      </c>
      <c r="U39" s="196">
        <v>0.93</v>
      </c>
      <c r="V39" s="196">
        <v>6.36</v>
      </c>
      <c r="W39" s="196">
        <v>0.49</v>
      </c>
      <c r="X39" s="196">
        <v>1.07</v>
      </c>
      <c r="Y39" s="196">
        <v>0</v>
      </c>
      <c r="Z39" s="196">
        <v>2.76</v>
      </c>
      <c r="AA39" s="196">
        <v>15.81</v>
      </c>
      <c r="AB39" s="196">
        <v>0</v>
      </c>
      <c r="AC39" s="196">
        <v>1.46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10.89</v>
      </c>
      <c r="AL39" s="196">
        <v>0</v>
      </c>
      <c r="AM39" s="196">
        <v>0</v>
      </c>
      <c r="AN39" s="196">
        <v>0</v>
      </c>
      <c r="AO39" s="196">
        <v>266.45999999999998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12.89</v>
      </c>
      <c r="D40" s="196">
        <v>0</v>
      </c>
      <c r="E40" s="196">
        <v>0</v>
      </c>
      <c r="F40" s="196">
        <v>21.32</v>
      </c>
      <c r="G40" s="196">
        <v>0</v>
      </c>
      <c r="H40" s="196">
        <v>0</v>
      </c>
      <c r="I40" s="196">
        <v>27.57</v>
      </c>
      <c r="J40" s="196">
        <v>0</v>
      </c>
      <c r="K40" s="196">
        <v>4.68</v>
      </c>
      <c r="L40" s="196">
        <v>474.33</v>
      </c>
      <c r="M40" s="196">
        <v>1</v>
      </c>
      <c r="N40" s="196">
        <v>1.29</v>
      </c>
      <c r="O40" s="196">
        <v>0</v>
      </c>
      <c r="P40" s="196">
        <v>1.49</v>
      </c>
      <c r="Q40" s="196">
        <v>6.69</v>
      </c>
      <c r="R40" s="196">
        <v>11.08</v>
      </c>
      <c r="S40" s="196">
        <v>8.1</v>
      </c>
      <c r="T40" s="196">
        <v>0</v>
      </c>
      <c r="U40" s="196">
        <v>0.94</v>
      </c>
      <c r="V40" s="196">
        <v>0.22</v>
      </c>
      <c r="W40" s="196">
        <v>0.49</v>
      </c>
      <c r="X40" s="196">
        <v>1.07</v>
      </c>
      <c r="Y40" s="196">
        <v>0</v>
      </c>
      <c r="Z40" s="196">
        <v>2.76</v>
      </c>
      <c r="AA40" s="196">
        <v>15.81</v>
      </c>
      <c r="AB40" s="196">
        <v>0</v>
      </c>
      <c r="AC40" s="196">
        <v>1.46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10.89</v>
      </c>
      <c r="AL40" s="196">
        <v>0</v>
      </c>
      <c r="AM40" s="196">
        <v>0</v>
      </c>
      <c r="AN40" s="196">
        <v>0</v>
      </c>
      <c r="AO40" s="196">
        <v>266.45999999999998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12.89</v>
      </c>
      <c r="D41" s="196">
        <v>0</v>
      </c>
      <c r="E41" s="196">
        <v>0</v>
      </c>
      <c r="F41" s="196">
        <v>21.32</v>
      </c>
      <c r="G41" s="196">
        <v>0</v>
      </c>
      <c r="H41" s="196">
        <v>0</v>
      </c>
      <c r="I41" s="196">
        <v>27.57</v>
      </c>
      <c r="J41" s="196">
        <v>0</v>
      </c>
      <c r="K41" s="196">
        <v>0.17</v>
      </c>
      <c r="L41" s="196">
        <v>474.33</v>
      </c>
      <c r="M41" s="196">
        <v>1</v>
      </c>
      <c r="N41" s="196">
        <v>1.29</v>
      </c>
      <c r="O41" s="196">
        <v>0</v>
      </c>
      <c r="P41" s="196">
        <v>1.49</v>
      </c>
      <c r="Q41" s="196">
        <v>6.69</v>
      </c>
      <c r="R41" s="196">
        <v>0.84</v>
      </c>
      <c r="S41" s="196">
        <v>8.1</v>
      </c>
      <c r="T41" s="196">
        <v>0</v>
      </c>
      <c r="U41" s="196">
        <v>1.01</v>
      </c>
      <c r="V41" s="196">
        <v>0.22</v>
      </c>
      <c r="W41" s="196">
        <v>0.49</v>
      </c>
      <c r="X41" s="196">
        <v>1.07</v>
      </c>
      <c r="Y41" s="196">
        <v>0</v>
      </c>
      <c r="Z41" s="196">
        <v>2.76</v>
      </c>
      <c r="AA41" s="196">
        <v>0.83</v>
      </c>
      <c r="AB41" s="196">
        <v>0</v>
      </c>
      <c r="AC41" s="196">
        <v>1.46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10.89</v>
      </c>
      <c r="AL41" s="196">
        <v>0</v>
      </c>
      <c r="AM41" s="196">
        <v>0</v>
      </c>
      <c r="AN41" s="196">
        <v>0</v>
      </c>
      <c r="AO41" s="196">
        <v>266.45999999999998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12.89</v>
      </c>
      <c r="D42" s="196">
        <v>0</v>
      </c>
      <c r="E42" s="196">
        <v>0</v>
      </c>
      <c r="F42" s="196">
        <v>21.32</v>
      </c>
      <c r="G42" s="196">
        <v>0</v>
      </c>
      <c r="H42" s="196">
        <v>0</v>
      </c>
      <c r="I42" s="196">
        <v>27.57</v>
      </c>
      <c r="J42" s="196">
        <v>0</v>
      </c>
      <c r="K42" s="196">
        <v>0.17</v>
      </c>
      <c r="L42" s="196">
        <v>474.33</v>
      </c>
      <c r="M42" s="196">
        <v>1</v>
      </c>
      <c r="N42" s="196">
        <v>1.29</v>
      </c>
      <c r="O42" s="196">
        <v>0</v>
      </c>
      <c r="P42" s="196">
        <v>1.49</v>
      </c>
      <c r="Q42" s="196">
        <v>6.69</v>
      </c>
      <c r="R42" s="196">
        <v>0.46</v>
      </c>
      <c r="S42" s="196">
        <v>8.1</v>
      </c>
      <c r="T42" s="196">
        <v>0</v>
      </c>
      <c r="U42" s="196">
        <v>0.92</v>
      </c>
      <c r="V42" s="196">
        <v>0.22</v>
      </c>
      <c r="W42" s="196">
        <v>0.49</v>
      </c>
      <c r="X42" s="196">
        <v>1.07</v>
      </c>
      <c r="Y42" s="196">
        <v>0</v>
      </c>
      <c r="Z42" s="196">
        <v>2.76</v>
      </c>
      <c r="AA42" s="196">
        <v>0.83</v>
      </c>
      <c r="AB42" s="196">
        <v>0</v>
      </c>
      <c r="AC42" s="196">
        <v>1.46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10.89</v>
      </c>
      <c r="AL42" s="196">
        <v>0</v>
      </c>
      <c r="AM42" s="196">
        <v>0</v>
      </c>
      <c r="AN42" s="196">
        <v>0</v>
      </c>
      <c r="AO42" s="196">
        <v>266.45999999999998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12.89</v>
      </c>
      <c r="D43" s="196">
        <v>0</v>
      </c>
      <c r="E43" s="196">
        <v>0</v>
      </c>
      <c r="F43" s="196">
        <v>21.32</v>
      </c>
      <c r="G43" s="196">
        <v>0</v>
      </c>
      <c r="H43" s="196">
        <v>0</v>
      </c>
      <c r="I43" s="196">
        <v>27.57</v>
      </c>
      <c r="J43" s="196">
        <v>0</v>
      </c>
      <c r="K43" s="196">
        <v>0.17</v>
      </c>
      <c r="L43" s="196">
        <v>474.33</v>
      </c>
      <c r="M43" s="196">
        <v>1</v>
      </c>
      <c r="N43" s="196">
        <v>1.29</v>
      </c>
      <c r="O43" s="196">
        <v>0</v>
      </c>
      <c r="P43" s="196">
        <v>1.49</v>
      </c>
      <c r="Q43" s="196">
        <v>6.69</v>
      </c>
      <c r="R43" s="196">
        <v>0.46</v>
      </c>
      <c r="S43" s="196">
        <v>8.1</v>
      </c>
      <c r="T43" s="196">
        <v>0</v>
      </c>
      <c r="U43" s="196">
        <v>0.92</v>
      </c>
      <c r="V43" s="196">
        <v>0.22</v>
      </c>
      <c r="W43" s="196">
        <v>0.49</v>
      </c>
      <c r="X43" s="196">
        <v>1.07</v>
      </c>
      <c r="Y43" s="196">
        <v>0</v>
      </c>
      <c r="Z43" s="196">
        <v>2.76</v>
      </c>
      <c r="AA43" s="196">
        <v>0.83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10.89</v>
      </c>
      <c r="AL43" s="196">
        <v>0</v>
      </c>
      <c r="AM43" s="196">
        <v>0</v>
      </c>
      <c r="AN43" s="196">
        <v>0</v>
      </c>
      <c r="AO43" s="196">
        <v>266.45999999999998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12.89</v>
      </c>
      <c r="D44" s="196">
        <v>0</v>
      </c>
      <c r="E44" s="196">
        <v>0</v>
      </c>
      <c r="F44" s="196">
        <v>21.32</v>
      </c>
      <c r="G44" s="196">
        <v>0</v>
      </c>
      <c r="H44" s="196">
        <v>0</v>
      </c>
      <c r="I44" s="196">
        <v>27.57</v>
      </c>
      <c r="J44" s="196">
        <v>0</v>
      </c>
      <c r="K44" s="196">
        <v>0.17</v>
      </c>
      <c r="L44" s="196">
        <v>474.33</v>
      </c>
      <c r="M44" s="196">
        <v>1</v>
      </c>
      <c r="N44" s="196">
        <v>1.29</v>
      </c>
      <c r="O44" s="196">
        <v>0</v>
      </c>
      <c r="P44" s="196">
        <v>1.49</v>
      </c>
      <c r="Q44" s="196">
        <v>6.69</v>
      </c>
      <c r="R44" s="196">
        <v>0.46</v>
      </c>
      <c r="S44" s="196">
        <v>8.1</v>
      </c>
      <c r="T44" s="196">
        <v>0</v>
      </c>
      <c r="U44" s="196">
        <v>0.92</v>
      </c>
      <c r="V44" s="196">
        <v>0.22</v>
      </c>
      <c r="W44" s="196">
        <v>0.49</v>
      </c>
      <c r="X44" s="196">
        <v>1.07</v>
      </c>
      <c r="Y44" s="196">
        <v>0</v>
      </c>
      <c r="Z44" s="196">
        <v>2.76</v>
      </c>
      <c r="AA44" s="196">
        <v>0.83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10.89</v>
      </c>
      <c r="AL44" s="196">
        <v>0</v>
      </c>
      <c r="AM44" s="196">
        <v>0</v>
      </c>
      <c r="AN44" s="196">
        <v>0</v>
      </c>
      <c r="AO44" s="196">
        <v>266.45999999999998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12.89</v>
      </c>
      <c r="D45" s="196">
        <v>0</v>
      </c>
      <c r="E45" s="196">
        <v>0</v>
      </c>
      <c r="F45" s="196">
        <v>21.32</v>
      </c>
      <c r="G45" s="196">
        <v>0</v>
      </c>
      <c r="H45" s="196">
        <v>0</v>
      </c>
      <c r="I45" s="196">
        <v>27.57</v>
      </c>
      <c r="J45" s="196">
        <v>0</v>
      </c>
      <c r="K45" s="196">
        <v>4.68</v>
      </c>
      <c r="L45" s="196">
        <v>474.33</v>
      </c>
      <c r="M45" s="196">
        <v>1</v>
      </c>
      <c r="N45" s="196">
        <v>1.29</v>
      </c>
      <c r="O45" s="196">
        <v>0</v>
      </c>
      <c r="P45" s="196">
        <v>1.49</v>
      </c>
      <c r="Q45" s="196">
        <v>6.69</v>
      </c>
      <c r="R45" s="196">
        <v>11.08</v>
      </c>
      <c r="S45" s="196">
        <v>8.1</v>
      </c>
      <c r="T45" s="196">
        <v>0</v>
      </c>
      <c r="U45" s="196">
        <v>0.92</v>
      </c>
      <c r="V45" s="196">
        <v>0.22</v>
      </c>
      <c r="W45" s="196">
        <v>0.49</v>
      </c>
      <c r="X45" s="196">
        <v>1.07</v>
      </c>
      <c r="Y45" s="196">
        <v>0</v>
      </c>
      <c r="Z45" s="196">
        <v>2.76</v>
      </c>
      <c r="AA45" s="196">
        <v>15.81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10.89</v>
      </c>
      <c r="AL45" s="196">
        <v>0</v>
      </c>
      <c r="AM45" s="196">
        <v>0</v>
      </c>
      <c r="AN45" s="196">
        <v>0</v>
      </c>
      <c r="AO45" s="196">
        <v>266.45999999999998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12.89</v>
      </c>
      <c r="D46" s="196">
        <v>0</v>
      </c>
      <c r="E46" s="196">
        <v>0</v>
      </c>
      <c r="F46" s="196">
        <v>21.32</v>
      </c>
      <c r="G46" s="196">
        <v>0</v>
      </c>
      <c r="H46" s="196">
        <v>0</v>
      </c>
      <c r="I46" s="196">
        <v>27.57</v>
      </c>
      <c r="J46" s="196">
        <v>0</v>
      </c>
      <c r="K46" s="196">
        <v>4.68</v>
      </c>
      <c r="L46" s="196">
        <v>474.33</v>
      </c>
      <c r="M46" s="196">
        <v>1</v>
      </c>
      <c r="N46" s="196">
        <v>1.29</v>
      </c>
      <c r="O46" s="196">
        <v>0</v>
      </c>
      <c r="P46" s="196">
        <v>1.49</v>
      </c>
      <c r="Q46" s="196">
        <v>6.69</v>
      </c>
      <c r="R46" s="196">
        <v>11.08</v>
      </c>
      <c r="S46" s="196">
        <v>8.1</v>
      </c>
      <c r="T46" s="196">
        <v>0</v>
      </c>
      <c r="U46" s="196">
        <v>0.92</v>
      </c>
      <c r="V46" s="196">
        <v>0.22</v>
      </c>
      <c r="W46" s="196">
        <v>0.49</v>
      </c>
      <c r="X46" s="196">
        <v>1.07</v>
      </c>
      <c r="Y46" s="196">
        <v>0</v>
      </c>
      <c r="Z46" s="196">
        <v>2.76</v>
      </c>
      <c r="AA46" s="196">
        <v>15.81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10.89</v>
      </c>
      <c r="AL46" s="196">
        <v>0</v>
      </c>
      <c r="AM46" s="196">
        <v>0</v>
      </c>
      <c r="AN46" s="196">
        <v>0</v>
      </c>
      <c r="AO46" s="196">
        <v>266.45999999999998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12.73</v>
      </c>
      <c r="D47" s="196">
        <v>0</v>
      </c>
      <c r="E47" s="196">
        <v>0</v>
      </c>
      <c r="F47" s="196">
        <v>21.32</v>
      </c>
      <c r="G47" s="196">
        <v>0</v>
      </c>
      <c r="H47" s="196">
        <v>0</v>
      </c>
      <c r="I47" s="196">
        <v>27.57</v>
      </c>
      <c r="J47" s="196">
        <v>0</v>
      </c>
      <c r="K47" s="196">
        <v>1.77</v>
      </c>
      <c r="L47" s="196">
        <v>474.33</v>
      </c>
      <c r="M47" s="196">
        <v>1</v>
      </c>
      <c r="N47" s="196">
        <v>1.29</v>
      </c>
      <c r="O47" s="196">
        <v>0</v>
      </c>
      <c r="P47" s="196">
        <v>1.49</v>
      </c>
      <c r="Q47" s="196">
        <v>6.69</v>
      </c>
      <c r="R47" s="196">
        <v>11.08</v>
      </c>
      <c r="S47" s="196">
        <v>8.1</v>
      </c>
      <c r="T47" s="196">
        <v>0</v>
      </c>
      <c r="U47" s="196">
        <v>0.92</v>
      </c>
      <c r="V47" s="196">
        <v>6.36</v>
      </c>
      <c r="W47" s="196">
        <v>9.0500000000000007</v>
      </c>
      <c r="X47" s="196">
        <v>15.7</v>
      </c>
      <c r="Y47" s="196">
        <v>0</v>
      </c>
      <c r="Z47" s="196">
        <v>4.55</v>
      </c>
      <c r="AA47" s="196">
        <v>9.67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10.89</v>
      </c>
      <c r="AL47" s="196">
        <v>0</v>
      </c>
      <c r="AM47" s="196">
        <v>0</v>
      </c>
      <c r="AN47" s="196">
        <v>0</v>
      </c>
      <c r="AO47" s="196">
        <v>266.45999999999998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12.73</v>
      </c>
      <c r="D48" s="196">
        <v>0</v>
      </c>
      <c r="E48" s="196">
        <v>0</v>
      </c>
      <c r="F48" s="196">
        <v>21.32</v>
      </c>
      <c r="G48" s="196">
        <v>0</v>
      </c>
      <c r="H48" s="196">
        <v>0</v>
      </c>
      <c r="I48" s="196">
        <v>27.57</v>
      </c>
      <c r="J48" s="196">
        <v>0</v>
      </c>
      <c r="K48" s="196">
        <v>2.1800000000000002</v>
      </c>
      <c r="L48" s="196">
        <v>474.33</v>
      </c>
      <c r="M48" s="196">
        <v>1</v>
      </c>
      <c r="N48" s="196">
        <v>1.29</v>
      </c>
      <c r="O48" s="196">
        <v>0</v>
      </c>
      <c r="P48" s="196">
        <v>1.49</v>
      </c>
      <c r="Q48" s="196">
        <v>6.69</v>
      </c>
      <c r="R48" s="196">
        <v>11.08</v>
      </c>
      <c r="S48" s="196">
        <v>8.1</v>
      </c>
      <c r="T48" s="196">
        <v>0</v>
      </c>
      <c r="U48" s="196">
        <v>0.92</v>
      </c>
      <c r="V48" s="196">
        <v>6.36</v>
      </c>
      <c r="W48" s="196">
        <v>9.0500000000000007</v>
      </c>
      <c r="X48" s="196">
        <v>15.7</v>
      </c>
      <c r="Y48" s="196">
        <v>0</v>
      </c>
      <c r="Z48" s="196">
        <v>2.76</v>
      </c>
      <c r="AA48" s="196">
        <v>6.68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10.89</v>
      </c>
      <c r="AL48" s="196">
        <v>0</v>
      </c>
      <c r="AM48" s="196">
        <v>0</v>
      </c>
      <c r="AN48" s="196">
        <v>0</v>
      </c>
      <c r="AO48" s="196">
        <v>266.45999999999998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12.73</v>
      </c>
      <c r="D49" s="196">
        <v>0</v>
      </c>
      <c r="E49" s="196">
        <v>0</v>
      </c>
      <c r="F49" s="196">
        <v>21.32</v>
      </c>
      <c r="G49" s="196">
        <v>0</v>
      </c>
      <c r="H49" s="196">
        <v>0</v>
      </c>
      <c r="I49" s="196">
        <v>27.57</v>
      </c>
      <c r="J49" s="196">
        <v>0</v>
      </c>
      <c r="K49" s="196">
        <v>4.68</v>
      </c>
      <c r="L49" s="196">
        <v>474.33</v>
      </c>
      <c r="M49" s="196">
        <v>1</v>
      </c>
      <c r="N49" s="196">
        <v>1.29</v>
      </c>
      <c r="O49" s="196">
        <v>0</v>
      </c>
      <c r="P49" s="196">
        <v>1.49</v>
      </c>
      <c r="Q49" s="196">
        <v>6.69</v>
      </c>
      <c r="R49" s="196">
        <v>11.08</v>
      </c>
      <c r="S49" s="196">
        <v>8.1</v>
      </c>
      <c r="T49" s="196">
        <v>0</v>
      </c>
      <c r="U49" s="196">
        <v>0.92</v>
      </c>
      <c r="V49" s="196">
        <v>6.36</v>
      </c>
      <c r="W49" s="196">
        <v>9.0500000000000007</v>
      </c>
      <c r="X49" s="196">
        <v>15.7</v>
      </c>
      <c r="Y49" s="196">
        <v>0</v>
      </c>
      <c r="Z49" s="196">
        <v>32.43</v>
      </c>
      <c r="AA49" s="196">
        <v>15.81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10.89</v>
      </c>
      <c r="AL49" s="196">
        <v>0</v>
      </c>
      <c r="AM49" s="196">
        <v>0</v>
      </c>
      <c r="AN49" s="196">
        <v>0</v>
      </c>
      <c r="AO49" s="196">
        <v>266.45999999999998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12.73</v>
      </c>
      <c r="D50" s="196">
        <v>0</v>
      </c>
      <c r="E50" s="196">
        <v>0</v>
      </c>
      <c r="F50" s="196">
        <v>21.32</v>
      </c>
      <c r="G50" s="196">
        <v>0</v>
      </c>
      <c r="H50" s="196">
        <v>0</v>
      </c>
      <c r="I50" s="196">
        <v>27.57</v>
      </c>
      <c r="J50" s="196">
        <v>0</v>
      </c>
      <c r="K50" s="196">
        <v>4.68</v>
      </c>
      <c r="L50" s="196">
        <v>474.33</v>
      </c>
      <c r="M50" s="196">
        <v>1</v>
      </c>
      <c r="N50" s="196">
        <v>1.29</v>
      </c>
      <c r="O50" s="196">
        <v>0</v>
      </c>
      <c r="P50" s="196">
        <v>1.49</v>
      </c>
      <c r="Q50" s="196">
        <v>0.23</v>
      </c>
      <c r="R50" s="196">
        <v>11.08</v>
      </c>
      <c r="S50" s="196">
        <v>0.28999999999999998</v>
      </c>
      <c r="T50" s="196">
        <v>0</v>
      </c>
      <c r="U50" s="196">
        <v>0.92</v>
      </c>
      <c r="V50" s="196">
        <v>6.36</v>
      </c>
      <c r="W50" s="196">
        <v>9.0500000000000007</v>
      </c>
      <c r="X50" s="196">
        <v>15.7</v>
      </c>
      <c r="Y50" s="196">
        <v>0</v>
      </c>
      <c r="Z50" s="196">
        <v>58.4</v>
      </c>
      <c r="AA50" s="196">
        <v>15.81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10.89</v>
      </c>
      <c r="AL50" s="196">
        <v>0</v>
      </c>
      <c r="AM50" s="196">
        <v>0</v>
      </c>
      <c r="AN50" s="196">
        <v>0</v>
      </c>
      <c r="AO50" s="196">
        <v>266.45999999999998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12.73</v>
      </c>
      <c r="D51" s="196">
        <v>0</v>
      </c>
      <c r="E51" s="196">
        <v>0</v>
      </c>
      <c r="F51" s="196">
        <v>21.32</v>
      </c>
      <c r="G51" s="196">
        <v>0</v>
      </c>
      <c r="H51" s="196">
        <v>0</v>
      </c>
      <c r="I51" s="196">
        <v>27.57</v>
      </c>
      <c r="J51" s="196">
        <v>0</v>
      </c>
      <c r="K51" s="196">
        <v>4.68</v>
      </c>
      <c r="L51" s="196">
        <v>474.33</v>
      </c>
      <c r="M51" s="196">
        <v>1</v>
      </c>
      <c r="N51" s="196">
        <v>1.29</v>
      </c>
      <c r="O51" s="196">
        <v>0</v>
      </c>
      <c r="P51" s="196">
        <v>1.49</v>
      </c>
      <c r="Q51" s="196">
        <v>0.23</v>
      </c>
      <c r="R51" s="196">
        <v>11.08</v>
      </c>
      <c r="S51" s="196">
        <v>0.28999999999999998</v>
      </c>
      <c r="T51" s="196">
        <v>0</v>
      </c>
      <c r="U51" s="196">
        <v>0.92</v>
      </c>
      <c r="V51" s="196">
        <v>6.36</v>
      </c>
      <c r="W51" s="196">
        <v>9.0500000000000007</v>
      </c>
      <c r="X51" s="196">
        <v>15.7</v>
      </c>
      <c r="Y51" s="196">
        <v>0</v>
      </c>
      <c r="Z51" s="196">
        <v>58.4</v>
      </c>
      <c r="AA51" s="196">
        <v>15.81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10.89</v>
      </c>
      <c r="AL51" s="196">
        <v>0</v>
      </c>
      <c r="AM51" s="196">
        <v>0</v>
      </c>
      <c r="AN51" s="196">
        <v>0</v>
      </c>
      <c r="AO51" s="196">
        <v>261.02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12.73</v>
      </c>
      <c r="D52" s="196">
        <v>0</v>
      </c>
      <c r="E52" s="196">
        <v>0</v>
      </c>
      <c r="F52" s="196">
        <v>21.32</v>
      </c>
      <c r="G52" s="196">
        <v>0</v>
      </c>
      <c r="H52" s="196">
        <v>0</v>
      </c>
      <c r="I52" s="196">
        <v>27.57</v>
      </c>
      <c r="J52" s="196">
        <v>0</v>
      </c>
      <c r="K52" s="196">
        <v>4.68</v>
      </c>
      <c r="L52" s="196">
        <v>474.33</v>
      </c>
      <c r="M52" s="196">
        <v>1</v>
      </c>
      <c r="N52" s="196">
        <v>1.29</v>
      </c>
      <c r="O52" s="196">
        <v>0</v>
      </c>
      <c r="P52" s="196">
        <v>1.49</v>
      </c>
      <c r="Q52" s="196">
        <v>0.23</v>
      </c>
      <c r="R52" s="196">
        <v>11.08</v>
      </c>
      <c r="S52" s="196">
        <v>0.28999999999999998</v>
      </c>
      <c r="T52" s="196">
        <v>0</v>
      </c>
      <c r="U52" s="196">
        <v>0.92</v>
      </c>
      <c r="V52" s="196">
        <v>6.36</v>
      </c>
      <c r="W52" s="196">
        <v>9.0500000000000007</v>
      </c>
      <c r="X52" s="196">
        <v>15.7</v>
      </c>
      <c r="Y52" s="196">
        <v>0</v>
      </c>
      <c r="Z52" s="196">
        <v>58.4</v>
      </c>
      <c r="AA52" s="196">
        <v>15.81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10.89</v>
      </c>
      <c r="AL52" s="196">
        <v>0</v>
      </c>
      <c r="AM52" s="196">
        <v>0</v>
      </c>
      <c r="AN52" s="196">
        <v>0</v>
      </c>
      <c r="AO52" s="196">
        <v>261.02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12.73</v>
      </c>
      <c r="D53" s="196">
        <v>0</v>
      </c>
      <c r="E53" s="196">
        <v>0</v>
      </c>
      <c r="F53" s="196">
        <v>21.32</v>
      </c>
      <c r="G53" s="196">
        <v>0</v>
      </c>
      <c r="H53" s="196">
        <v>0</v>
      </c>
      <c r="I53" s="196">
        <v>27.57</v>
      </c>
      <c r="J53" s="196">
        <v>0</v>
      </c>
      <c r="K53" s="196">
        <v>4.68</v>
      </c>
      <c r="L53" s="196">
        <v>474.33</v>
      </c>
      <c r="M53" s="196">
        <v>1</v>
      </c>
      <c r="N53" s="196">
        <v>1.29</v>
      </c>
      <c r="O53" s="196">
        <v>0</v>
      </c>
      <c r="P53" s="196">
        <v>1.49</v>
      </c>
      <c r="Q53" s="196">
        <v>0.23</v>
      </c>
      <c r="R53" s="196">
        <v>11.08</v>
      </c>
      <c r="S53" s="196">
        <v>0.28999999999999998</v>
      </c>
      <c r="T53" s="196">
        <v>0</v>
      </c>
      <c r="U53" s="196">
        <v>0.92</v>
      </c>
      <c r="V53" s="196">
        <v>6.36</v>
      </c>
      <c r="W53" s="196">
        <v>9.0500000000000007</v>
      </c>
      <c r="X53" s="196">
        <v>15.7</v>
      </c>
      <c r="Y53" s="196">
        <v>0</v>
      </c>
      <c r="Z53" s="196">
        <v>58.4</v>
      </c>
      <c r="AA53" s="196">
        <v>15.81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10.89</v>
      </c>
      <c r="AL53" s="196">
        <v>0</v>
      </c>
      <c r="AM53" s="196">
        <v>0</v>
      </c>
      <c r="AN53" s="196">
        <v>0</v>
      </c>
      <c r="AO53" s="196">
        <v>261.02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12.73</v>
      </c>
      <c r="D54" s="196">
        <v>0</v>
      </c>
      <c r="E54" s="196">
        <v>0</v>
      </c>
      <c r="F54" s="196">
        <v>21.39</v>
      </c>
      <c r="G54" s="196">
        <v>0</v>
      </c>
      <c r="H54" s="196">
        <v>0</v>
      </c>
      <c r="I54" s="196">
        <v>27.57</v>
      </c>
      <c r="J54" s="196">
        <v>0</v>
      </c>
      <c r="K54" s="196">
        <v>4.68</v>
      </c>
      <c r="L54" s="196">
        <v>474.33</v>
      </c>
      <c r="M54" s="196">
        <v>1</v>
      </c>
      <c r="N54" s="196">
        <v>1.29</v>
      </c>
      <c r="O54" s="196">
        <v>0</v>
      </c>
      <c r="P54" s="196">
        <v>1.49</v>
      </c>
      <c r="Q54" s="196">
        <v>0.23</v>
      </c>
      <c r="R54" s="196">
        <v>11.08</v>
      </c>
      <c r="S54" s="196">
        <v>0.28999999999999998</v>
      </c>
      <c r="T54" s="196">
        <v>0</v>
      </c>
      <c r="U54" s="196">
        <v>0.92</v>
      </c>
      <c r="V54" s="196">
        <v>6.36</v>
      </c>
      <c r="W54" s="196">
        <v>9.0500000000000007</v>
      </c>
      <c r="X54" s="196">
        <v>15.7</v>
      </c>
      <c r="Y54" s="196">
        <v>0</v>
      </c>
      <c r="Z54" s="196">
        <v>58.4</v>
      </c>
      <c r="AA54" s="196">
        <v>15.81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10.89</v>
      </c>
      <c r="AL54" s="196">
        <v>0</v>
      </c>
      <c r="AM54" s="196">
        <v>0</v>
      </c>
      <c r="AN54" s="196">
        <v>0</v>
      </c>
      <c r="AO54" s="196">
        <v>261.02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12.73</v>
      </c>
      <c r="D55" s="196">
        <v>0</v>
      </c>
      <c r="E55" s="196">
        <v>0</v>
      </c>
      <c r="F55" s="196">
        <v>21.39</v>
      </c>
      <c r="G55" s="196">
        <v>0</v>
      </c>
      <c r="H55" s="196">
        <v>0</v>
      </c>
      <c r="I55" s="196">
        <v>27.57</v>
      </c>
      <c r="J55" s="196">
        <v>0</v>
      </c>
      <c r="K55" s="196">
        <v>4.68</v>
      </c>
      <c r="L55" s="196">
        <v>474.33</v>
      </c>
      <c r="M55" s="196">
        <v>1</v>
      </c>
      <c r="N55" s="196">
        <v>1.29</v>
      </c>
      <c r="O55" s="196">
        <v>0</v>
      </c>
      <c r="P55" s="196">
        <v>1.49</v>
      </c>
      <c r="Q55" s="196">
        <v>0.23</v>
      </c>
      <c r="R55" s="196">
        <v>11.08</v>
      </c>
      <c r="S55" s="196">
        <v>0.28999999999999998</v>
      </c>
      <c r="T55" s="196">
        <v>0</v>
      </c>
      <c r="U55" s="196">
        <v>0.92</v>
      </c>
      <c r="V55" s="196">
        <v>6.36</v>
      </c>
      <c r="W55" s="196">
        <v>9.0500000000000007</v>
      </c>
      <c r="X55" s="196">
        <v>15.7</v>
      </c>
      <c r="Y55" s="196">
        <v>0</v>
      </c>
      <c r="Z55" s="196">
        <v>58.4</v>
      </c>
      <c r="AA55" s="196">
        <v>15.81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261.02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12.73</v>
      </c>
      <c r="D56" s="196">
        <v>0</v>
      </c>
      <c r="E56" s="196">
        <v>0</v>
      </c>
      <c r="F56" s="196">
        <v>21.39</v>
      </c>
      <c r="G56" s="196">
        <v>0</v>
      </c>
      <c r="H56" s="196">
        <v>0</v>
      </c>
      <c r="I56" s="196">
        <v>27.57</v>
      </c>
      <c r="J56" s="196">
        <v>0</v>
      </c>
      <c r="K56" s="196">
        <v>4.68</v>
      </c>
      <c r="L56" s="196">
        <v>474.33</v>
      </c>
      <c r="M56" s="196">
        <v>1</v>
      </c>
      <c r="N56" s="196">
        <v>1.29</v>
      </c>
      <c r="O56" s="196">
        <v>0</v>
      </c>
      <c r="P56" s="196">
        <v>1.49</v>
      </c>
      <c r="Q56" s="196">
        <v>0.23</v>
      </c>
      <c r="R56" s="196">
        <v>11.08</v>
      </c>
      <c r="S56" s="196">
        <v>0.28999999999999998</v>
      </c>
      <c r="T56" s="196">
        <v>0</v>
      </c>
      <c r="U56" s="196">
        <v>0.92</v>
      </c>
      <c r="V56" s="196">
        <v>6.36</v>
      </c>
      <c r="W56" s="196">
        <v>9.0500000000000007</v>
      </c>
      <c r="X56" s="196">
        <v>15.7</v>
      </c>
      <c r="Y56" s="196">
        <v>0</v>
      </c>
      <c r="Z56" s="196">
        <v>58.4</v>
      </c>
      <c r="AA56" s="196">
        <v>15.81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261.02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12.73</v>
      </c>
      <c r="D57" s="196">
        <v>0</v>
      </c>
      <c r="E57" s="196">
        <v>0</v>
      </c>
      <c r="F57" s="196">
        <v>21.39</v>
      </c>
      <c r="G57" s="196">
        <v>0</v>
      </c>
      <c r="H57" s="196">
        <v>0</v>
      </c>
      <c r="I57" s="196">
        <v>27.57</v>
      </c>
      <c r="J57" s="196">
        <v>0</v>
      </c>
      <c r="K57" s="196">
        <v>4.68</v>
      </c>
      <c r="L57" s="196">
        <v>474.33</v>
      </c>
      <c r="M57" s="196">
        <v>1</v>
      </c>
      <c r="N57" s="196">
        <v>1.29</v>
      </c>
      <c r="O57" s="196">
        <v>0</v>
      </c>
      <c r="P57" s="196">
        <v>1.49</v>
      </c>
      <c r="Q57" s="196">
        <v>0.23</v>
      </c>
      <c r="R57" s="196">
        <v>11.08</v>
      </c>
      <c r="S57" s="196">
        <v>0.28999999999999998</v>
      </c>
      <c r="T57" s="196">
        <v>0</v>
      </c>
      <c r="U57" s="196">
        <v>0.92</v>
      </c>
      <c r="V57" s="196">
        <v>6.36</v>
      </c>
      <c r="W57" s="196">
        <v>9.0500000000000007</v>
      </c>
      <c r="X57" s="196">
        <v>15.7</v>
      </c>
      <c r="Y57" s="196">
        <v>0</v>
      </c>
      <c r="Z57" s="196">
        <v>58.4</v>
      </c>
      <c r="AA57" s="196">
        <v>15.81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261.02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12.73</v>
      </c>
      <c r="D58" s="196">
        <v>0</v>
      </c>
      <c r="E58" s="196">
        <v>0</v>
      </c>
      <c r="F58" s="196">
        <v>21.39</v>
      </c>
      <c r="G58" s="196">
        <v>0</v>
      </c>
      <c r="H58" s="196">
        <v>0</v>
      </c>
      <c r="I58" s="196">
        <v>27.57</v>
      </c>
      <c r="J58" s="196">
        <v>0</v>
      </c>
      <c r="K58" s="196">
        <v>4.68</v>
      </c>
      <c r="L58" s="196">
        <v>474.33</v>
      </c>
      <c r="M58" s="196">
        <v>1</v>
      </c>
      <c r="N58" s="196">
        <v>1.29</v>
      </c>
      <c r="O58" s="196">
        <v>0</v>
      </c>
      <c r="P58" s="196">
        <v>1.49</v>
      </c>
      <c r="Q58" s="196">
        <v>0.23</v>
      </c>
      <c r="R58" s="196">
        <v>11.08</v>
      </c>
      <c r="S58" s="196">
        <v>0.28999999999999998</v>
      </c>
      <c r="T58" s="196">
        <v>0</v>
      </c>
      <c r="U58" s="196">
        <v>0.92</v>
      </c>
      <c r="V58" s="196">
        <v>6.36</v>
      </c>
      <c r="W58" s="196">
        <v>9.0500000000000007</v>
      </c>
      <c r="X58" s="196">
        <v>15.7</v>
      </c>
      <c r="Y58" s="196">
        <v>0</v>
      </c>
      <c r="Z58" s="196">
        <v>58.4</v>
      </c>
      <c r="AA58" s="196">
        <v>15.81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261.02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12.56</v>
      </c>
      <c r="D59" s="196">
        <v>0</v>
      </c>
      <c r="E59" s="196">
        <v>0</v>
      </c>
      <c r="F59" s="196">
        <v>21.39</v>
      </c>
      <c r="G59" s="196">
        <v>0</v>
      </c>
      <c r="H59" s="196">
        <v>0</v>
      </c>
      <c r="I59" s="196">
        <v>27.57</v>
      </c>
      <c r="J59" s="196">
        <v>0</v>
      </c>
      <c r="K59" s="196">
        <v>4.68</v>
      </c>
      <c r="L59" s="196">
        <v>474.33</v>
      </c>
      <c r="M59" s="196">
        <v>1</v>
      </c>
      <c r="N59" s="196">
        <v>1.29</v>
      </c>
      <c r="O59" s="196">
        <v>0</v>
      </c>
      <c r="P59" s="196">
        <v>1.49</v>
      </c>
      <c r="Q59" s="196">
        <v>0.23</v>
      </c>
      <c r="R59" s="196">
        <v>11.08</v>
      </c>
      <c r="S59" s="196">
        <v>0.28999999999999998</v>
      </c>
      <c r="T59" s="196">
        <v>0</v>
      </c>
      <c r="U59" s="196">
        <v>0.92</v>
      </c>
      <c r="V59" s="196">
        <v>6.36</v>
      </c>
      <c r="W59" s="196">
        <v>9.0500000000000007</v>
      </c>
      <c r="X59" s="196">
        <v>15.7</v>
      </c>
      <c r="Y59" s="196">
        <v>0</v>
      </c>
      <c r="Z59" s="196">
        <v>58.4</v>
      </c>
      <c r="AA59" s="196">
        <v>15.81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10.89</v>
      </c>
      <c r="AL59" s="196">
        <v>0</v>
      </c>
      <c r="AM59" s="196">
        <v>0</v>
      </c>
      <c r="AN59" s="196">
        <v>0</v>
      </c>
      <c r="AO59" s="196">
        <v>261.02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12.56</v>
      </c>
      <c r="D60" s="196">
        <v>0</v>
      </c>
      <c r="E60" s="196">
        <v>0</v>
      </c>
      <c r="F60" s="196">
        <v>21.39</v>
      </c>
      <c r="G60" s="196">
        <v>0</v>
      </c>
      <c r="H60" s="196">
        <v>0</v>
      </c>
      <c r="I60" s="196">
        <v>27.57</v>
      </c>
      <c r="J60" s="196">
        <v>0</v>
      </c>
      <c r="K60" s="196">
        <v>4.68</v>
      </c>
      <c r="L60" s="196">
        <v>474.33</v>
      </c>
      <c r="M60" s="196">
        <v>1</v>
      </c>
      <c r="N60" s="196">
        <v>1.29</v>
      </c>
      <c r="O60" s="196">
        <v>0</v>
      </c>
      <c r="P60" s="196">
        <v>1.49</v>
      </c>
      <c r="Q60" s="196">
        <v>0.23</v>
      </c>
      <c r="R60" s="196">
        <v>11.08</v>
      </c>
      <c r="S60" s="196">
        <v>0.28999999999999998</v>
      </c>
      <c r="T60" s="196">
        <v>0</v>
      </c>
      <c r="U60" s="196">
        <v>0.92</v>
      </c>
      <c r="V60" s="196">
        <v>6.36</v>
      </c>
      <c r="W60" s="196">
        <v>9.0500000000000007</v>
      </c>
      <c r="X60" s="196">
        <v>15.7</v>
      </c>
      <c r="Y60" s="196">
        <v>0</v>
      </c>
      <c r="Z60" s="196">
        <v>58.4</v>
      </c>
      <c r="AA60" s="196">
        <v>15.81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10.89</v>
      </c>
      <c r="AL60" s="196">
        <v>0</v>
      </c>
      <c r="AM60" s="196">
        <v>0</v>
      </c>
      <c r="AN60" s="196">
        <v>0</v>
      </c>
      <c r="AO60" s="196">
        <v>261.02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12.56</v>
      </c>
      <c r="D61" s="196">
        <v>0</v>
      </c>
      <c r="E61" s="196">
        <v>0</v>
      </c>
      <c r="F61" s="196">
        <v>21.39</v>
      </c>
      <c r="G61" s="196">
        <v>0</v>
      </c>
      <c r="H61" s="196">
        <v>0</v>
      </c>
      <c r="I61" s="196">
        <v>27.57</v>
      </c>
      <c r="J61" s="196">
        <v>0</v>
      </c>
      <c r="K61" s="196">
        <v>4.68</v>
      </c>
      <c r="L61" s="196">
        <v>474.33</v>
      </c>
      <c r="M61" s="196">
        <v>1</v>
      </c>
      <c r="N61" s="196">
        <v>1.29</v>
      </c>
      <c r="O61" s="196">
        <v>0</v>
      </c>
      <c r="P61" s="196">
        <v>1.49</v>
      </c>
      <c r="Q61" s="196">
        <v>0.27</v>
      </c>
      <c r="R61" s="196">
        <v>11.08</v>
      </c>
      <c r="S61" s="196">
        <v>0.34</v>
      </c>
      <c r="T61" s="196">
        <v>0</v>
      </c>
      <c r="U61" s="196">
        <v>0.92</v>
      </c>
      <c r="V61" s="196">
        <v>6.36</v>
      </c>
      <c r="W61" s="196">
        <v>9.0500000000000007</v>
      </c>
      <c r="X61" s="196">
        <v>15.7</v>
      </c>
      <c r="Y61" s="196">
        <v>0</v>
      </c>
      <c r="Z61" s="196">
        <v>58.4</v>
      </c>
      <c r="AA61" s="196">
        <v>16.02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10.89</v>
      </c>
      <c r="AL61" s="196">
        <v>0</v>
      </c>
      <c r="AM61" s="196">
        <v>0</v>
      </c>
      <c r="AN61" s="196">
        <v>0</v>
      </c>
      <c r="AO61" s="196">
        <v>261.02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12.56</v>
      </c>
      <c r="D62" s="196">
        <v>0</v>
      </c>
      <c r="E62" s="196">
        <v>0</v>
      </c>
      <c r="F62" s="196">
        <v>21.39</v>
      </c>
      <c r="G62" s="196">
        <v>0</v>
      </c>
      <c r="H62" s="196">
        <v>0</v>
      </c>
      <c r="I62" s="196">
        <v>27.57</v>
      </c>
      <c r="J62" s="196">
        <v>0</v>
      </c>
      <c r="K62" s="196">
        <v>4.68</v>
      </c>
      <c r="L62" s="196">
        <v>474.33</v>
      </c>
      <c r="M62" s="196">
        <v>1</v>
      </c>
      <c r="N62" s="196">
        <v>1.29</v>
      </c>
      <c r="O62" s="196">
        <v>0</v>
      </c>
      <c r="P62" s="196">
        <v>1.49</v>
      </c>
      <c r="Q62" s="196">
        <v>0.27</v>
      </c>
      <c r="R62" s="196">
        <v>11.08</v>
      </c>
      <c r="S62" s="196">
        <v>0.34</v>
      </c>
      <c r="T62" s="196">
        <v>0</v>
      </c>
      <c r="U62" s="196">
        <v>0.92</v>
      </c>
      <c r="V62" s="196">
        <v>6.36</v>
      </c>
      <c r="W62" s="196">
        <v>9.0500000000000007</v>
      </c>
      <c r="X62" s="196">
        <v>15.7</v>
      </c>
      <c r="Y62" s="196">
        <v>0</v>
      </c>
      <c r="Z62" s="196">
        <v>58.4</v>
      </c>
      <c r="AA62" s="196">
        <v>16.02</v>
      </c>
      <c r="AB62" s="196">
        <v>0</v>
      </c>
      <c r="AC62" s="196">
        <v>1.26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10.89</v>
      </c>
      <c r="AL62" s="196">
        <v>0</v>
      </c>
      <c r="AM62" s="196">
        <v>0</v>
      </c>
      <c r="AN62" s="196">
        <v>0</v>
      </c>
      <c r="AO62" s="196">
        <v>261.02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12.56</v>
      </c>
      <c r="D63" s="196">
        <v>0</v>
      </c>
      <c r="E63" s="196">
        <v>0</v>
      </c>
      <c r="F63" s="196">
        <v>21.39</v>
      </c>
      <c r="G63" s="196">
        <v>0</v>
      </c>
      <c r="H63" s="196">
        <v>0</v>
      </c>
      <c r="I63" s="196">
        <v>27.57</v>
      </c>
      <c r="J63" s="196">
        <v>0</v>
      </c>
      <c r="K63" s="196">
        <v>4.68</v>
      </c>
      <c r="L63" s="196">
        <v>474.33</v>
      </c>
      <c r="M63" s="196">
        <v>1</v>
      </c>
      <c r="N63" s="196">
        <v>1.29</v>
      </c>
      <c r="O63" s="196">
        <v>0</v>
      </c>
      <c r="P63" s="196">
        <v>1.49</v>
      </c>
      <c r="Q63" s="196">
        <v>3.34</v>
      </c>
      <c r="R63" s="196">
        <v>11.08</v>
      </c>
      <c r="S63" s="196">
        <v>4.24</v>
      </c>
      <c r="T63" s="196">
        <v>0</v>
      </c>
      <c r="U63" s="196">
        <v>0.92</v>
      </c>
      <c r="V63" s="196">
        <v>6.36</v>
      </c>
      <c r="W63" s="196">
        <v>9.0500000000000007</v>
      </c>
      <c r="X63" s="196">
        <v>15.7</v>
      </c>
      <c r="Y63" s="196">
        <v>0</v>
      </c>
      <c r="Z63" s="196">
        <v>58.4</v>
      </c>
      <c r="AA63" s="196">
        <v>15.81</v>
      </c>
      <c r="AB63" s="196">
        <v>0</v>
      </c>
      <c r="AC63" s="196">
        <v>1.26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261.02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12.56</v>
      </c>
      <c r="D64" s="196">
        <v>0</v>
      </c>
      <c r="E64" s="196">
        <v>0</v>
      </c>
      <c r="F64" s="196">
        <v>21.39</v>
      </c>
      <c r="G64" s="196">
        <v>0</v>
      </c>
      <c r="H64" s="196">
        <v>0</v>
      </c>
      <c r="I64" s="196">
        <v>27.57</v>
      </c>
      <c r="J64" s="196">
        <v>0</v>
      </c>
      <c r="K64" s="196">
        <v>4.68</v>
      </c>
      <c r="L64" s="196">
        <v>474.33</v>
      </c>
      <c r="M64" s="196">
        <v>1</v>
      </c>
      <c r="N64" s="196">
        <v>1.29</v>
      </c>
      <c r="O64" s="196">
        <v>0</v>
      </c>
      <c r="P64" s="196">
        <v>1.49</v>
      </c>
      <c r="Q64" s="196">
        <v>3.34</v>
      </c>
      <c r="R64" s="196">
        <v>11.08</v>
      </c>
      <c r="S64" s="196">
        <v>4.24</v>
      </c>
      <c r="T64" s="196">
        <v>0</v>
      </c>
      <c r="U64" s="196">
        <v>0.92</v>
      </c>
      <c r="V64" s="196">
        <v>6.36</v>
      </c>
      <c r="W64" s="196">
        <v>9.0500000000000007</v>
      </c>
      <c r="X64" s="196">
        <v>15.7</v>
      </c>
      <c r="Y64" s="196">
        <v>0</v>
      </c>
      <c r="Z64" s="196">
        <v>58.4</v>
      </c>
      <c r="AA64" s="196">
        <v>15.81</v>
      </c>
      <c r="AB64" s="196">
        <v>0</v>
      </c>
      <c r="AC64" s="196">
        <v>1.26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261.02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12.56</v>
      </c>
      <c r="D65" s="196">
        <v>0</v>
      </c>
      <c r="E65" s="196">
        <v>0</v>
      </c>
      <c r="F65" s="196">
        <v>21.39</v>
      </c>
      <c r="G65" s="196">
        <v>0</v>
      </c>
      <c r="H65" s="196">
        <v>0</v>
      </c>
      <c r="I65" s="196">
        <v>27.57</v>
      </c>
      <c r="J65" s="196">
        <v>0</v>
      </c>
      <c r="K65" s="196">
        <v>4.68</v>
      </c>
      <c r="L65" s="196">
        <v>474.34</v>
      </c>
      <c r="M65" s="196">
        <v>1</v>
      </c>
      <c r="N65" s="196">
        <v>1.29</v>
      </c>
      <c r="O65" s="196">
        <v>0</v>
      </c>
      <c r="P65" s="196">
        <v>1.49</v>
      </c>
      <c r="Q65" s="196">
        <v>3.34</v>
      </c>
      <c r="R65" s="196">
        <v>11.08</v>
      </c>
      <c r="S65" s="196">
        <v>4.24</v>
      </c>
      <c r="T65" s="196">
        <v>0</v>
      </c>
      <c r="U65" s="196">
        <v>0.92</v>
      </c>
      <c r="V65" s="196">
        <v>6.36</v>
      </c>
      <c r="W65" s="196">
        <v>9.0500000000000007</v>
      </c>
      <c r="X65" s="196">
        <v>15.7</v>
      </c>
      <c r="Y65" s="196">
        <v>0</v>
      </c>
      <c r="Z65" s="196">
        <v>58.4</v>
      </c>
      <c r="AA65" s="196">
        <v>15.81</v>
      </c>
      <c r="AB65" s="196">
        <v>0</v>
      </c>
      <c r="AC65" s="196">
        <v>1.26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261.02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12.56</v>
      </c>
      <c r="D66" s="196">
        <v>0</v>
      </c>
      <c r="E66" s="196">
        <v>0</v>
      </c>
      <c r="F66" s="196">
        <v>21.39</v>
      </c>
      <c r="G66" s="196">
        <v>0</v>
      </c>
      <c r="H66" s="196">
        <v>0</v>
      </c>
      <c r="I66" s="196">
        <v>27.57</v>
      </c>
      <c r="J66" s="196">
        <v>0</v>
      </c>
      <c r="K66" s="196">
        <v>4.68</v>
      </c>
      <c r="L66" s="196">
        <v>474.34</v>
      </c>
      <c r="M66" s="196">
        <v>1</v>
      </c>
      <c r="N66" s="196">
        <v>1.29</v>
      </c>
      <c r="O66" s="196">
        <v>0</v>
      </c>
      <c r="P66" s="196">
        <v>1.49</v>
      </c>
      <c r="Q66" s="196">
        <v>3.34</v>
      </c>
      <c r="R66" s="196">
        <v>11.08</v>
      </c>
      <c r="S66" s="196">
        <v>4.24</v>
      </c>
      <c r="T66" s="196">
        <v>0</v>
      </c>
      <c r="U66" s="196">
        <v>0.92</v>
      </c>
      <c r="V66" s="196">
        <v>6.36</v>
      </c>
      <c r="W66" s="196">
        <v>9.0500000000000007</v>
      </c>
      <c r="X66" s="196">
        <v>15.7</v>
      </c>
      <c r="Y66" s="196">
        <v>0</v>
      </c>
      <c r="Z66" s="196">
        <v>58.4</v>
      </c>
      <c r="AA66" s="196">
        <v>15.81</v>
      </c>
      <c r="AB66" s="196">
        <v>0</v>
      </c>
      <c r="AC66" s="196">
        <v>1.26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261.02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12.56</v>
      </c>
      <c r="D67" s="196">
        <v>0</v>
      </c>
      <c r="E67" s="196">
        <v>0</v>
      </c>
      <c r="F67" s="196">
        <v>21.39</v>
      </c>
      <c r="G67" s="196">
        <v>0</v>
      </c>
      <c r="H67" s="196">
        <v>0</v>
      </c>
      <c r="I67" s="196">
        <v>27.57</v>
      </c>
      <c r="J67" s="196">
        <v>0</v>
      </c>
      <c r="K67" s="196">
        <v>4.68</v>
      </c>
      <c r="L67" s="196">
        <v>474.34</v>
      </c>
      <c r="M67" s="196">
        <v>1</v>
      </c>
      <c r="N67" s="196">
        <v>1.29</v>
      </c>
      <c r="O67" s="196">
        <v>0</v>
      </c>
      <c r="P67" s="196">
        <v>1.49</v>
      </c>
      <c r="Q67" s="196">
        <v>3.34</v>
      </c>
      <c r="R67" s="196">
        <v>11.08</v>
      </c>
      <c r="S67" s="196">
        <v>4.24</v>
      </c>
      <c r="T67" s="196">
        <v>0</v>
      </c>
      <c r="U67" s="196">
        <v>0.92</v>
      </c>
      <c r="V67" s="196">
        <v>6.36</v>
      </c>
      <c r="W67" s="196">
        <v>9.0500000000000007</v>
      </c>
      <c r="X67" s="196">
        <v>15.7</v>
      </c>
      <c r="Y67" s="196">
        <v>0</v>
      </c>
      <c r="Z67" s="196">
        <v>58.4</v>
      </c>
      <c r="AA67" s="196">
        <v>15.81</v>
      </c>
      <c r="AB67" s="196">
        <v>0</v>
      </c>
      <c r="AC67" s="196">
        <v>1.26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10.89</v>
      </c>
      <c r="AL67" s="196">
        <v>0</v>
      </c>
      <c r="AM67" s="196">
        <v>0</v>
      </c>
      <c r="AN67" s="196">
        <v>0</v>
      </c>
      <c r="AO67" s="196">
        <v>261.02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12.56</v>
      </c>
      <c r="D68" s="196">
        <v>0</v>
      </c>
      <c r="E68" s="196">
        <v>0</v>
      </c>
      <c r="F68" s="196">
        <v>21.39</v>
      </c>
      <c r="G68" s="196">
        <v>0</v>
      </c>
      <c r="H68" s="196">
        <v>0</v>
      </c>
      <c r="I68" s="196">
        <v>27.57</v>
      </c>
      <c r="J68" s="196">
        <v>0</v>
      </c>
      <c r="K68" s="196">
        <v>4.68</v>
      </c>
      <c r="L68" s="196">
        <v>474.34</v>
      </c>
      <c r="M68" s="196">
        <v>1</v>
      </c>
      <c r="N68" s="196">
        <v>1.29</v>
      </c>
      <c r="O68" s="196">
        <v>0</v>
      </c>
      <c r="P68" s="196">
        <v>1.49</v>
      </c>
      <c r="Q68" s="196">
        <v>3.34</v>
      </c>
      <c r="R68" s="196">
        <v>11.08</v>
      </c>
      <c r="S68" s="196">
        <v>4.24</v>
      </c>
      <c r="T68" s="196">
        <v>0</v>
      </c>
      <c r="U68" s="196">
        <v>0.92</v>
      </c>
      <c r="V68" s="196">
        <v>6.36</v>
      </c>
      <c r="W68" s="196">
        <v>9.0500000000000007</v>
      </c>
      <c r="X68" s="196">
        <v>15.7</v>
      </c>
      <c r="Y68" s="196">
        <v>0</v>
      </c>
      <c r="Z68" s="196">
        <v>58.4</v>
      </c>
      <c r="AA68" s="196">
        <v>15.81</v>
      </c>
      <c r="AB68" s="196">
        <v>0</v>
      </c>
      <c r="AC68" s="196">
        <v>1.26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10.89</v>
      </c>
      <c r="AL68" s="196">
        <v>0</v>
      </c>
      <c r="AM68" s="196">
        <v>0</v>
      </c>
      <c r="AN68" s="196">
        <v>0</v>
      </c>
      <c r="AO68" s="196">
        <v>261.02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12.56</v>
      </c>
      <c r="D69" s="196">
        <v>0</v>
      </c>
      <c r="E69" s="196">
        <v>0</v>
      </c>
      <c r="F69" s="196">
        <v>21.39</v>
      </c>
      <c r="G69" s="196">
        <v>0</v>
      </c>
      <c r="H69" s="196">
        <v>0</v>
      </c>
      <c r="I69" s="196">
        <v>27.57</v>
      </c>
      <c r="J69" s="196">
        <v>0</v>
      </c>
      <c r="K69" s="196">
        <v>4.68</v>
      </c>
      <c r="L69" s="196">
        <v>474.34</v>
      </c>
      <c r="M69" s="196">
        <v>1</v>
      </c>
      <c r="N69" s="196">
        <v>1.29</v>
      </c>
      <c r="O69" s="196">
        <v>0</v>
      </c>
      <c r="P69" s="196">
        <v>1.49</v>
      </c>
      <c r="Q69" s="196">
        <v>3.34</v>
      </c>
      <c r="R69" s="196">
        <v>11.08</v>
      </c>
      <c r="S69" s="196">
        <v>4.24</v>
      </c>
      <c r="T69" s="196">
        <v>0</v>
      </c>
      <c r="U69" s="196">
        <v>0.92</v>
      </c>
      <c r="V69" s="196">
        <v>6.36</v>
      </c>
      <c r="W69" s="196">
        <v>6.62</v>
      </c>
      <c r="X69" s="196">
        <v>15.7</v>
      </c>
      <c r="Y69" s="196">
        <v>0</v>
      </c>
      <c r="Z69" s="196">
        <v>58.4</v>
      </c>
      <c r="AA69" s="196">
        <v>19.95</v>
      </c>
      <c r="AB69" s="196">
        <v>0</v>
      </c>
      <c r="AC69" s="196">
        <v>1.26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10.89</v>
      </c>
      <c r="AL69" s="196">
        <v>0</v>
      </c>
      <c r="AM69" s="196">
        <v>0</v>
      </c>
      <c r="AN69" s="196">
        <v>0</v>
      </c>
      <c r="AO69" s="196">
        <v>261.02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12.56</v>
      </c>
      <c r="D70" s="196">
        <v>0</v>
      </c>
      <c r="E70" s="196">
        <v>0</v>
      </c>
      <c r="F70" s="196">
        <v>21.39</v>
      </c>
      <c r="G70" s="196">
        <v>0</v>
      </c>
      <c r="H70" s="196">
        <v>0</v>
      </c>
      <c r="I70" s="196">
        <v>27.57</v>
      </c>
      <c r="J70" s="196">
        <v>0</v>
      </c>
      <c r="K70" s="196">
        <v>4.68</v>
      </c>
      <c r="L70" s="196">
        <v>474.34</v>
      </c>
      <c r="M70" s="196">
        <v>1</v>
      </c>
      <c r="N70" s="196">
        <v>1.29</v>
      </c>
      <c r="O70" s="196">
        <v>0</v>
      </c>
      <c r="P70" s="196">
        <v>1.49</v>
      </c>
      <c r="Q70" s="196">
        <v>3.34</v>
      </c>
      <c r="R70" s="196">
        <v>11.08</v>
      </c>
      <c r="S70" s="196">
        <v>4.24</v>
      </c>
      <c r="T70" s="196">
        <v>0</v>
      </c>
      <c r="U70" s="196">
        <v>0.92</v>
      </c>
      <c r="V70" s="196">
        <v>6.36</v>
      </c>
      <c r="W70" s="196">
        <v>6.62</v>
      </c>
      <c r="X70" s="196">
        <v>15.7</v>
      </c>
      <c r="Y70" s="196">
        <v>0</v>
      </c>
      <c r="Z70" s="196">
        <v>58.4</v>
      </c>
      <c r="AA70" s="196">
        <v>19.95</v>
      </c>
      <c r="AB70" s="196">
        <v>0</v>
      </c>
      <c r="AC70" s="196">
        <v>1.26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10.89</v>
      </c>
      <c r="AL70" s="196">
        <v>0</v>
      </c>
      <c r="AM70" s="196">
        <v>0</v>
      </c>
      <c r="AN70" s="196">
        <v>0</v>
      </c>
      <c r="AO70" s="196">
        <v>261.02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12.56</v>
      </c>
      <c r="D71" s="196">
        <v>0</v>
      </c>
      <c r="E71" s="196">
        <v>0</v>
      </c>
      <c r="F71" s="196">
        <v>21.39</v>
      </c>
      <c r="G71" s="196">
        <v>0</v>
      </c>
      <c r="H71" s="196">
        <v>0</v>
      </c>
      <c r="I71" s="196">
        <v>27.57</v>
      </c>
      <c r="J71" s="196">
        <v>0</v>
      </c>
      <c r="K71" s="196">
        <v>4.68</v>
      </c>
      <c r="L71" s="196">
        <v>474.33</v>
      </c>
      <c r="M71" s="196">
        <v>1</v>
      </c>
      <c r="N71" s="196">
        <v>1.29</v>
      </c>
      <c r="O71" s="196">
        <v>0</v>
      </c>
      <c r="P71" s="196">
        <v>1.49</v>
      </c>
      <c r="Q71" s="196">
        <v>4.76</v>
      </c>
      <c r="R71" s="196">
        <v>11.08</v>
      </c>
      <c r="S71" s="196">
        <v>4.24</v>
      </c>
      <c r="T71" s="196">
        <v>0</v>
      </c>
      <c r="U71" s="196">
        <v>0.92</v>
      </c>
      <c r="V71" s="196">
        <v>6.36</v>
      </c>
      <c r="W71" s="196">
        <v>0.45</v>
      </c>
      <c r="X71" s="196">
        <v>2.6</v>
      </c>
      <c r="Y71" s="196">
        <v>0</v>
      </c>
      <c r="Z71" s="196">
        <v>58.4</v>
      </c>
      <c r="AA71" s="196">
        <v>19.95</v>
      </c>
      <c r="AB71" s="196">
        <v>0</v>
      </c>
      <c r="AC71" s="196">
        <v>1.26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10.89</v>
      </c>
      <c r="AL71" s="196">
        <v>0</v>
      </c>
      <c r="AM71" s="196">
        <v>0</v>
      </c>
      <c r="AN71" s="196">
        <v>0</v>
      </c>
      <c r="AO71" s="196">
        <v>261.02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12.56</v>
      </c>
      <c r="D72" s="196">
        <v>0</v>
      </c>
      <c r="E72" s="196">
        <v>0</v>
      </c>
      <c r="F72" s="196">
        <v>21.39</v>
      </c>
      <c r="G72" s="196">
        <v>0</v>
      </c>
      <c r="H72" s="196">
        <v>0</v>
      </c>
      <c r="I72" s="196">
        <v>27.57</v>
      </c>
      <c r="J72" s="196">
        <v>0</v>
      </c>
      <c r="K72" s="196">
        <v>4.68</v>
      </c>
      <c r="L72" s="196">
        <v>474.33</v>
      </c>
      <c r="M72" s="196">
        <v>1</v>
      </c>
      <c r="N72" s="196">
        <v>1.29</v>
      </c>
      <c r="O72" s="196">
        <v>0</v>
      </c>
      <c r="P72" s="196">
        <v>1.49</v>
      </c>
      <c r="Q72" s="196">
        <v>4.76</v>
      </c>
      <c r="R72" s="196">
        <v>11.08</v>
      </c>
      <c r="S72" s="196">
        <v>4.24</v>
      </c>
      <c r="T72" s="196">
        <v>0</v>
      </c>
      <c r="U72" s="196">
        <v>0.92</v>
      </c>
      <c r="V72" s="196">
        <v>6.36</v>
      </c>
      <c r="W72" s="196">
        <v>0.45</v>
      </c>
      <c r="X72" s="196">
        <v>1.07</v>
      </c>
      <c r="Y72" s="196">
        <v>0</v>
      </c>
      <c r="Z72" s="196">
        <v>58.4</v>
      </c>
      <c r="AA72" s="196">
        <v>19.95</v>
      </c>
      <c r="AB72" s="196">
        <v>0</v>
      </c>
      <c r="AC72" s="196">
        <v>1.26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10.89</v>
      </c>
      <c r="AL72" s="196">
        <v>0</v>
      </c>
      <c r="AM72" s="196">
        <v>0</v>
      </c>
      <c r="AN72" s="196">
        <v>0</v>
      </c>
      <c r="AO72" s="196">
        <v>261.02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12.56</v>
      </c>
      <c r="D73" s="196">
        <v>0</v>
      </c>
      <c r="E73" s="196">
        <v>0</v>
      </c>
      <c r="F73" s="196">
        <v>21.39</v>
      </c>
      <c r="G73" s="196">
        <v>0</v>
      </c>
      <c r="H73" s="196">
        <v>0</v>
      </c>
      <c r="I73" s="196">
        <v>27.57</v>
      </c>
      <c r="J73" s="196">
        <v>0</v>
      </c>
      <c r="K73" s="196">
        <v>4.68</v>
      </c>
      <c r="L73" s="196">
        <v>474.33</v>
      </c>
      <c r="M73" s="196">
        <v>1</v>
      </c>
      <c r="N73" s="196">
        <v>1.29</v>
      </c>
      <c r="O73" s="196">
        <v>0</v>
      </c>
      <c r="P73" s="196">
        <v>1.49</v>
      </c>
      <c r="Q73" s="196">
        <v>4.76</v>
      </c>
      <c r="R73" s="196">
        <v>11.08</v>
      </c>
      <c r="S73" s="196">
        <v>4.24</v>
      </c>
      <c r="T73" s="196">
        <v>0</v>
      </c>
      <c r="U73" s="196">
        <v>0.92</v>
      </c>
      <c r="V73" s="196">
        <v>6.36</v>
      </c>
      <c r="W73" s="196">
        <v>0.45</v>
      </c>
      <c r="X73" s="196">
        <v>1.07</v>
      </c>
      <c r="Y73" s="196">
        <v>0</v>
      </c>
      <c r="Z73" s="196">
        <v>58.4</v>
      </c>
      <c r="AA73" s="196">
        <v>19.95</v>
      </c>
      <c r="AB73" s="196">
        <v>0</v>
      </c>
      <c r="AC73" s="196">
        <v>1.26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10.89</v>
      </c>
      <c r="AL73" s="196">
        <v>0</v>
      </c>
      <c r="AM73" s="196">
        <v>0</v>
      </c>
      <c r="AN73" s="196">
        <v>0</v>
      </c>
      <c r="AO73" s="196">
        <v>261.02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12.56</v>
      </c>
      <c r="D74" s="196">
        <v>0</v>
      </c>
      <c r="E74" s="196">
        <v>0</v>
      </c>
      <c r="F74" s="196">
        <v>21.39</v>
      </c>
      <c r="G74" s="196">
        <v>0</v>
      </c>
      <c r="H74" s="196">
        <v>0</v>
      </c>
      <c r="I74" s="196">
        <v>27.57</v>
      </c>
      <c r="J74" s="196">
        <v>0</v>
      </c>
      <c r="K74" s="196">
        <v>4.68</v>
      </c>
      <c r="L74" s="196">
        <v>474.33</v>
      </c>
      <c r="M74" s="196">
        <v>1</v>
      </c>
      <c r="N74" s="196">
        <v>1.29</v>
      </c>
      <c r="O74" s="196">
        <v>0</v>
      </c>
      <c r="P74" s="196">
        <v>1.49</v>
      </c>
      <c r="Q74" s="196">
        <v>4.76</v>
      </c>
      <c r="R74" s="196">
        <v>11.08</v>
      </c>
      <c r="S74" s="196">
        <v>4.24</v>
      </c>
      <c r="T74" s="196">
        <v>0</v>
      </c>
      <c r="U74" s="196">
        <v>0.92</v>
      </c>
      <c r="V74" s="196">
        <v>6.36</v>
      </c>
      <c r="W74" s="196">
        <v>0.45</v>
      </c>
      <c r="X74" s="196">
        <v>1.07</v>
      </c>
      <c r="Y74" s="196">
        <v>0</v>
      </c>
      <c r="Z74" s="196">
        <v>4.8899999999999997</v>
      </c>
      <c r="AA74" s="196">
        <v>19.95</v>
      </c>
      <c r="AB74" s="196">
        <v>0</v>
      </c>
      <c r="AC74" s="196">
        <v>1.26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12.13</v>
      </c>
      <c r="AL74" s="196">
        <v>0</v>
      </c>
      <c r="AM74" s="196">
        <v>0</v>
      </c>
      <c r="AN74" s="196">
        <v>0</v>
      </c>
      <c r="AO74" s="196">
        <v>261.02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12.56</v>
      </c>
      <c r="D75" s="196">
        <v>0</v>
      </c>
      <c r="E75" s="196">
        <v>0</v>
      </c>
      <c r="F75" s="196">
        <v>21.39</v>
      </c>
      <c r="G75" s="196">
        <v>0</v>
      </c>
      <c r="H75" s="196">
        <v>0</v>
      </c>
      <c r="I75" s="196">
        <v>27.57</v>
      </c>
      <c r="J75" s="196">
        <v>0</v>
      </c>
      <c r="K75" s="196">
        <v>4.68</v>
      </c>
      <c r="L75" s="196">
        <v>474.33</v>
      </c>
      <c r="M75" s="196">
        <v>1</v>
      </c>
      <c r="N75" s="196">
        <v>1.29</v>
      </c>
      <c r="O75" s="196">
        <v>0</v>
      </c>
      <c r="P75" s="196">
        <v>1.49</v>
      </c>
      <c r="Q75" s="196">
        <v>5.27</v>
      </c>
      <c r="R75" s="196">
        <v>11.15</v>
      </c>
      <c r="S75" s="196">
        <v>6</v>
      </c>
      <c r="T75" s="196">
        <v>0</v>
      </c>
      <c r="U75" s="196">
        <v>0.92</v>
      </c>
      <c r="V75" s="196">
        <v>6.36</v>
      </c>
      <c r="W75" s="196">
        <v>0.45</v>
      </c>
      <c r="X75" s="196">
        <v>1.07</v>
      </c>
      <c r="Y75" s="196">
        <v>0</v>
      </c>
      <c r="Z75" s="196">
        <v>2.76</v>
      </c>
      <c r="AA75" s="196">
        <v>19.95</v>
      </c>
      <c r="AB75" s="196">
        <v>0</v>
      </c>
      <c r="AC75" s="196">
        <v>1.26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12.13</v>
      </c>
      <c r="AL75" s="196">
        <v>0</v>
      </c>
      <c r="AM75" s="196">
        <v>0</v>
      </c>
      <c r="AN75" s="196">
        <v>0</v>
      </c>
      <c r="AO75" s="196">
        <v>266.45999999999998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12.56</v>
      </c>
      <c r="D76" s="196">
        <v>0</v>
      </c>
      <c r="E76" s="196">
        <v>0</v>
      </c>
      <c r="F76" s="196">
        <v>21.39</v>
      </c>
      <c r="G76" s="196">
        <v>0</v>
      </c>
      <c r="H76" s="196">
        <v>0</v>
      </c>
      <c r="I76" s="196">
        <v>27.57</v>
      </c>
      <c r="J76" s="196">
        <v>0</v>
      </c>
      <c r="K76" s="196">
        <v>4.68</v>
      </c>
      <c r="L76" s="196">
        <v>474.33</v>
      </c>
      <c r="M76" s="196">
        <v>1</v>
      </c>
      <c r="N76" s="196">
        <v>1.29</v>
      </c>
      <c r="O76" s="196">
        <v>0</v>
      </c>
      <c r="P76" s="196">
        <v>1.49</v>
      </c>
      <c r="Q76" s="196">
        <v>5.27</v>
      </c>
      <c r="R76" s="196">
        <v>11.08</v>
      </c>
      <c r="S76" s="196">
        <v>5.25</v>
      </c>
      <c r="T76" s="196">
        <v>0</v>
      </c>
      <c r="U76" s="196">
        <v>0.92</v>
      </c>
      <c r="V76" s="196">
        <v>6.36</v>
      </c>
      <c r="W76" s="196">
        <v>0.45</v>
      </c>
      <c r="X76" s="196">
        <v>1.07</v>
      </c>
      <c r="Y76" s="196">
        <v>0</v>
      </c>
      <c r="Z76" s="196">
        <v>2.76</v>
      </c>
      <c r="AA76" s="196">
        <v>19.95</v>
      </c>
      <c r="AB76" s="196">
        <v>0</v>
      </c>
      <c r="AC76" s="196">
        <v>1.26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10.89</v>
      </c>
      <c r="AL76" s="196">
        <v>0</v>
      </c>
      <c r="AM76" s="196">
        <v>0</v>
      </c>
      <c r="AN76" s="196">
        <v>0</v>
      </c>
      <c r="AO76" s="196">
        <v>266.45999999999998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12.56</v>
      </c>
      <c r="D77" s="196">
        <v>0</v>
      </c>
      <c r="E77" s="196">
        <v>0</v>
      </c>
      <c r="F77" s="196">
        <v>21.39</v>
      </c>
      <c r="G77" s="196">
        <v>0</v>
      </c>
      <c r="H77" s="196">
        <v>0</v>
      </c>
      <c r="I77" s="196">
        <v>27.57</v>
      </c>
      <c r="J77" s="196">
        <v>0</v>
      </c>
      <c r="K77" s="196">
        <v>4.68</v>
      </c>
      <c r="L77" s="196">
        <v>474.33</v>
      </c>
      <c r="M77" s="196">
        <v>1</v>
      </c>
      <c r="N77" s="196">
        <v>1.29</v>
      </c>
      <c r="O77" s="196">
        <v>0</v>
      </c>
      <c r="P77" s="196">
        <v>1.49</v>
      </c>
      <c r="Q77" s="196">
        <v>5.22</v>
      </c>
      <c r="R77" s="196">
        <v>11.08</v>
      </c>
      <c r="S77" s="196">
        <v>5.25</v>
      </c>
      <c r="T77" s="196">
        <v>0</v>
      </c>
      <c r="U77" s="196">
        <v>0.92</v>
      </c>
      <c r="V77" s="196">
        <v>6.36</v>
      </c>
      <c r="W77" s="196">
        <v>0.45</v>
      </c>
      <c r="X77" s="196">
        <v>1.07</v>
      </c>
      <c r="Y77" s="196">
        <v>0</v>
      </c>
      <c r="Z77" s="196">
        <v>57.7</v>
      </c>
      <c r="AA77" s="196">
        <v>19.95</v>
      </c>
      <c r="AB77" s="196">
        <v>0</v>
      </c>
      <c r="AC77" s="196">
        <v>1.26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10.89</v>
      </c>
      <c r="AL77" s="196">
        <v>0</v>
      </c>
      <c r="AM77" s="196">
        <v>0</v>
      </c>
      <c r="AN77" s="196">
        <v>0</v>
      </c>
      <c r="AO77" s="196">
        <v>266.45999999999998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12.56</v>
      </c>
      <c r="D78" s="196">
        <v>0</v>
      </c>
      <c r="E78" s="196">
        <v>0</v>
      </c>
      <c r="F78" s="196">
        <v>21.53</v>
      </c>
      <c r="G78" s="196">
        <v>0</v>
      </c>
      <c r="H78" s="196">
        <v>0</v>
      </c>
      <c r="I78" s="196">
        <v>27.57</v>
      </c>
      <c r="J78" s="196">
        <v>0</v>
      </c>
      <c r="K78" s="196">
        <v>4.68</v>
      </c>
      <c r="L78" s="196">
        <v>474.33</v>
      </c>
      <c r="M78" s="196">
        <v>1</v>
      </c>
      <c r="N78" s="196">
        <v>1.29</v>
      </c>
      <c r="O78" s="196">
        <v>0</v>
      </c>
      <c r="P78" s="196">
        <v>1.49</v>
      </c>
      <c r="Q78" s="196">
        <v>5.22</v>
      </c>
      <c r="R78" s="196">
        <v>11.08</v>
      </c>
      <c r="S78" s="196">
        <v>5.25</v>
      </c>
      <c r="T78" s="196">
        <v>0</v>
      </c>
      <c r="U78" s="196">
        <v>0.92</v>
      </c>
      <c r="V78" s="196">
        <v>6.36</v>
      </c>
      <c r="W78" s="196">
        <v>0.45</v>
      </c>
      <c r="X78" s="196">
        <v>1.07</v>
      </c>
      <c r="Y78" s="196">
        <v>0</v>
      </c>
      <c r="Z78" s="196">
        <v>58.4</v>
      </c>
      <c r="AA78" s="196">
        <v>19.95</v>
      </c>
      <c r="AB78" s="196">
        <v>0</v>
      </c>
      <c r="AC78" s="196">
        <v>1.26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10.89</v>
      </c>
      <c r="AL78" s="196">
        <v>0</v>
      </c>
      <c r="AM78" s="196">
        <v>0</v>
      </c>
      <c r="AN78" s="196">
        <v>0</v>
      </c>
      <c r="AO78" s="196">
        <v>266.45999999999998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12.56</v>
      </c>
      <c r="D79" s="196">
        <v>0</v>
      </c>
      <c r="E79" s="196">
        <v>0</v>
      </c>
      <c r="F79" s="196">
        <v>21.53</v>
      </c>
      <c r="G79" s="196">
        <v>0</v>
      </c>
      <c r="H79" s="196">
        <v>0</v>
      </c>
      <c r="I79" s="196">
        <v>27.57</v>
      </c>
      <c r="J79" s="196">
        <v>0</v>
      </c>
      <c r="K79" s="196">
        <v>4.68</v>
      </c>
      <c r="L79" s="196">
        <v>474.34</v>
      </c>
      <c r="M79" s="196">
        <v>1</v>
      </c>
      <c r="N79" s="196">
        <v>1.29</v>
      </c>
      <c r="O79" s="196">
        <v>0</v>
      </c>
      <c r="P79" s="196">
        <v>1.49</v>
      </c>
      <c r="Q79" s="196">
        <v>4.76</v>
      </c>
      <c r="R79" s="196">
        <v>11.08</v>
      </c>
      <c r="S79" s="196">
        <v>5.64</v>
      </c>
      <c r="T79" s="196">
        <v>0</v>
      </c>
      <c r="U79" s="196">
        <v>0.92</v>
      </c>
      <c r="V79" s="196">
        <v>6.36</v>
      </c>
      <c r="W79" s="196">
        <v>0.45</v>
      </c>
      <c r="X79" s="196">
        <v>1.07</v>
      </c>
      <c r="Y79" s="196">
        <v>0</v>
      </c>
      <c r="Z79" s="196">
        <v>58.4</v>
      </c>
      <c r="AA79" s="196">
        <v>19.95</v>
      </c>
      <c r="AB79" s="196">
        <v>0</v>
      </c>
      <c r="AC79" s="196">
        <v>1.26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10.89</v>
      </c>
      <c r="AL79" s="196">
        <v>0</v>
      </c>
      <c r="AM79" s="196">
        <v>0</v>
      </c>
      <c r="AN79" s="196">
        <v>0</v>
      </c>
      <c r="AO79" s="196">
        <v>266.45999999999998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12.56</v>
      </c>
      <c r="D80" s="196">
        <v>0</v>
      </c>
      <c r="E80" s="196">
        <v>0</v>
      </c>
      <c r="F80" s="196">
        <v>21.53</v>
      </c>
      <c r="G80" s="196">
        <v>0</v>
      </c>
      <c r="H80" s="196">
        <v>0</v>
      </c>
      <c r="I80" s="196">
        <v>27.57</v>
      </c>
      <c r="J80" s="196">
        <v>0</v>
      </c>
      <c r="K80" s="196">
        <v>4.68</v>
      </c>
      <c r="L80" s="196">
        <v>474.34</v>
      </c>
      <c r="M80" s="196">
        <v>1</v>
      </c>
      <c r="N80" s="196">
        <v>1.29</v>
      </c>
      <c r="O80" s="196">
        <v>0</v>
      </c>
      <c r="P80" s="196">
        <v>1.49</v>
      </c>
      <c r="Q80" s="196">
        <v>4.76</v>
      </c>
      <c r="R80" s="196">
        <v>11.08</v>
      </c>
      <c r="S80" s="196">
        <v>5.63</v>
      </c>
      <c r="T80" s="196">
        <v>0</v>
      </c>
      <c r="U80" s="196">
        <v>0.92</v>
      </c>
      <c r="V80" s="196">
        <v>6.36</v>
      </c>
      <c r="W80" s="196">
        <v>0.45</v>
      </c>
      <c r="X80" s="196">
        <v>1.07</v>
      </c>
      <c r="Y80" s="196">
        <v>0</v>
      </c>
      <c r="Z80" s="196">
        <v>58.4</v>
      </c>
      <c r="AA80" s="196">
        <v>19.95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10.89</v>
      </c>
      <c r="AL80" s="196">
        <v>0</v>
      </c>
      <c r="AM80" s="196">
        <v>0</v>
      </c>
      <c r="AN80" s="196">
        <v>0</v>
      </c>
      <c r="AO80" s="196">
        <v>266.45999999999998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12.56</v>
      </c>
      <c r="D81" s="196">
        <v>0</v>
      </c>
      <c r="E81" s="196">
        <v>0</v>
      </c>
      <c r="F81" s="196">
        <v>21.53</v>
      </c>
      <c r="G81" s="196">
        <v>0</v>
      </c>
      <c r="H81" s="196">
        <v>0</v>
      </c>
      <c r="I81" s="196">
        <v>27.57</v>
      </c>
      <c r="J81" s="196">
        <v>0</v>
      </c>
      <c r="K81" s="196">
        <v>4.68</v>
      </c>
      <c r="L81" s="196">
        <v>474.34</v>
      </c>
      <c r="M81" s="196">
        <v>1</v>
      </c>
      <c r="N81" s="196">
        <v>1.29</v>
      </c>
      <c r="O81" s="196">
        <v>0</v>
      </c>
      <c r="P81" s="196">
        <v>1.49</v>
      </c>
      <c r="Q81" s="196">
        <v>4.76</v>
      </c>
      <c r="R81" s="196">
        <v>11.08</v>
      </c>
      <c r="S81" s="196">
        <v>5.63</v>
      </c>
      <c r="T81" s="196">
        <v>0</v>
      </c>
      <c r="U81" s="196">
        <v>0.92</v>
      </c>
      <c r="V81" s="196">
        <v>6.36</v>
      </c>
      <c r="W81" s="196">
        <v>0.45</v>
      </c>
      <c r="X81" s="196">
        <v>1.07</v>
      </c>
      <c r="Y81" s="196">
        <v>0</v>
      </c>
      <c r="Z81" s="196">
        <v>58.4</v>
      </c>
      <c r="AA81" s="196">
        <v>19.95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10.89</v>
      </c>
      <c r="AL81" s="196">
        <v>0</v>
      </c>
      <c r="AM81" s="196">
        <v>0</v>
      </c>
      <c r="AN81" s="196">
        <v>0</v>
      </c>
      <c r="AO81" s="196">
        <v>266.45999999999998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12.56</v>
      </c>
      <c r="D82" s="196">
        <v>0</v>
      </c>
      <c r="E82" s="196">
        <v>0</v>
      </c>
      <c r="F82" s="196">
        <v>21.53</v>
      </c>
      <c r="G82" s="196">
        <v>0</v>
      </c>
      <c r="H82" s="196">
        <v>0</v>
      </c>
      <c r="I82" s="196">
        <v>27.57</v>
      </c>
      <c r="J82" s="196">
        <v>0</v>
      </c>
      <c r="K82" s="196">
        <v>4.68</v>
      </c>
      <c r="L82" s="196">
        <v>474.34</v>
      </c>
      <c r="M82" s="196">
        <v>1</v>
      </c>
      <c r="N82" s="196">
        <v>1.29</v>
      </c>
      <c r="O82" s="196">
        <v>0</v>
      </c>
      <c r="P82" s="196">
        <v>1.49</v>
      </c>
      <c r="Q82" s="196">
        <v>4.76</v>
      </c>
      <c r="R82" s="196">
        <v>11.08</v>
      </c>
      <c r="S82" s="196">
        <v>5.63</v>
      </c>
      <c r="T82" s="196">
        <v>0</v>
      </c>
      <c r="U82" s="196">
        <v>0.92</v>
      </c>
      <c r="V82" s="196">
        <v>6.36</v>
      </c>
      <c r="W82" s="196">
        <v>0.45</v>
      </c>
      <c r="X82" s="196">
        <v>1.07</v>
      </c>
      <c r="Y82" s="196">
        <v>0</v>
      </c>
      <c r="Z82" s="196">
        <v>58.4</v>
      </c>
      <c r="AA82" s="196">
        <v>19.95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10.89</v>
      </c>
      <c r="AL82" s="196">
        <v>0</v>
      </c>
      <c r="AM82" s="196">
        <v>0</v>
      </c>
      <c r="AN82" s="196">
        <v>0</v>
      </c>
      <c r="AO82" s="196">
        <v>266.45999999999998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12.56</v>
      </c>
      <c r="D83" s="196">
        <v>0</v>
      </c>
      <c r="E83" s="196">
        <v>0</v>
      </c>
      <c r="F83" s="196">
        <v>21.53</v>
      </c>
      <c r="G83" s="196">
        <v>0</v>
      </c>
      <c r="H83" s="196">
        <v>0</v>
      </c>
      <c r="I83" s="196">
        <v>27.57</v>
      </c>
      <c r="J83" s="196">
        <v>0</v>
      </c>
      <c r="K83" s="196">
        <v>4.68</v>
      </c>
      <c r="L83" s="196">
        <v>474.34</v>
      </c>
      <c r="M83" s="196">
        <v>1</v>
      </c>
      <c r="N83" s="196">
        <v>1.29</v>
      </c>
      <c r="O83" s="196">
        <v>0</v>
      </c>
      <c r="P83" s="196">
        <v>1.49</v>
      </c>
      <c r="Q83" s="196">
        <v>4.76</v>
      </c>
      <c r="R83" s="196">
        <v>11.08</v>
      </c>
      <c r="S83" s="196">
        <v>5.63</v>
      </c>
      <c r="T83" s="196">
        <v>0</v>
      </c>
      <c r="U83" s="196">
        <v>0.92</v>
      </c>
      <c r="V83" s="196">
        <v>6.36</v>
      </c>
      <c r="W83" s="196">
        <v>0.45</v>
      </c>
      <c r="X83" s="196">
        <v>1.07</v>
      </c>
      <c r="Y83" s="196">
        <v>0</v>
      </c>
      <c r="Z83" s="196">
        <v>58.4</v>
      </c>
      <c r="AA83" s="196">
        <v>19.95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10.89</v>
      </c>
      <c r="AL83" s="196">
        <v>0</v>
      </c>
      <c r="AM83" s="196">
        <v>0</v>
      </c>
      <c r="AN83" s="196">
        <v>0</v>
      </c>
      <c r="AO83" s="196">
        <v>266.45999999999998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12.56</v>
      </c>
      <c r="D84" s="196">
        <v>0</v>
      </c>
      <c r="E84" s="196">
        <v>0</v>
      </c>
      <c r="F84" s="196">
        <v>21.53</v>
      </c>
      <c r="G84" s="196">
        <v>0</v>
      </c>
      <c r="H84" s="196">
        <v>0</v>
      </c>
      <c r="I84" s="196">
        <v>27.57</v>
      </c>
      <c r="J84" s="196">
        <v>0</v>
      </c>
      <c r="K84" s="196">
        <v>4.68</v>
      </c>
      <c r="L84" s="196">
        <v>474.34</v>
      </c>
      <c r="M84" s="196">
        <v>1</v>
      </c>
      <c r="N84" s="196">
        <v>1.29</v>
      </c>
      <c r="O84" s="196">
        <v>0</v>
      </c>
      <c r="P84" s="196">
        <v>1.49</v>
      </c>
      <c r="Q84" s="196">
        <v>4.76</v>
      </c>
      <c r="R84" s="196">
        <v>11.08</v>
      </c>
      <c r="S84" s="196">
        <v>5.63</v>
      </c>
      <c r="T84" s="196">
        <v>0</v>
      </c>
      <c r="U84" s="196">
        <v>0.92</v>
      </c>
      <c r="V84" s="196">
        <v>6.36</v>
      </c>
      <c r="W84" s="196">
        <v>0.45</v>
      </c>
      <c r="X84" s="196">
        <v>1.07</v>
      </c>
      <c r="Y84" s="196">
        <v>0</v>
      </c>
      <c r="Z84" s="196">
        <v>58.4</v>
      </c>
      <c r="AA84" s="196">
        <v>19.95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10.89</v>
      </c>
      <c r="AL84" s="196">
        <v>0</v>
      </c>
      <c r="AM84" s="196">
        <v>0</v>
      </c>
      <c r="AN84" s="196">
        <v>0</v>
      </c>
      <c r="AO84" s="196">
        <v>266.45999999999998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12.56</v>
      </c>
      <c r="D85" s="196">
        <v>0</v>
      </c>
      <c r="E85" s="196">
        <v>0</v>
      </c>
      <c r="F85" s="196">
        <v>21.53</v>
      </c>
      <c r="G85" s="196">
        <v>0</v>
      </c>
      <c r="H85" s="196">
        <v>0</v>
      </c>
      <c r="I85" s="196">
        <v>27.57</v>
      </c>
      <c r="J85" s="196">
        <v>0</v>
      </c>
      <c r="K85" s="196">
        <v>4.68</v>
      </c>
      <c r="L85" s="196">
        <v>474.34</v>
      </c>
      <c r="M85" s="196">
        <v>1</v>
      </c>
      <c r="N85" s="196">
        <v>1.29</v>
      </c>
      <c r="O85" s="196">
        <v>0</v>
      </c>
      <c r="P85" s="196">
        <v>1.49</v>
      </c>
      <c r="Q85" s="196">
        <v>4.76</v>
      </c>
      <c r="R85" s="196">
        <v>11.08</v>
      </c>
      <c r="S85" s="196">
        <v>5.63</v>
      </c>
      <c r="T85" s="196">
        <v>0</v>
      </c>
      <c r="U85" s="196">
        <v>0.92</v>
      </c>
      <c r="V85" s="196">
        <v>6.36</v>
      </c>
      <c r="W85" s="196">
        <v>0.45</v>
      </c>
      <c r="X85" s="196">
        <v>1.07</v>
      </c>
      <c r="Y85" s="196">
        <v>0</v>
      </c>
      <c r="Z85" s="196">
        <v>58.4</v>
      </c>
      <c r="AA85" s="196">
        <v>19.95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10.89</v>
      </c>
      <c r="AL85" s="196">
        <v>0</v>
      </c>
      <c r="AM85" s="196">
        <v>0</v>
      </c>
      <c r="AN85" s="196">
        <v>0</v>
      </c>
      <c r="AO85" s="196">
        <v>266.45999999999998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12.56</v>
      </c>
      <c r="D86" s="196">
        <v>0</v>
      </c>
      <c r="E86" s="196">
        <v>0</v>
      </c>
      <c r="F86" s="196">
        <v>21.53</v>
      </c>
      <c r="G86" s="196">
        <v>0</v>
      </c>
      <c r="H86" s="196">
        <v>0</v>
      </c>
      <c r="I86" s="196">
        <v>27.57</v>
      </c>
      <c r="J86" s="196">
        <v>0</v>
      </c>
      <c r="K86" s="196">
        <v>4.68</v>
      </c>
      <c r="L86" s="196">
        <v>474.34</v>
      </c>
      <c r="M86" s="196">
        <v>1</v>
      </c>
      <c r="N86" s="196">
        <v>1.29</v>
      </c>
      <c r="O86" s="196">
        <v>0</v>
      </c>
      <c r="P86" s="196">
        <v>1.49</v>
      </c>
      <c r="Q86" s="196">
        <v>4.76</v>
      </c>
      <c r="R86" s="196">
        <v>11.08</v>
      </c>
      <c r="S86" s="196">
        <v>5.63</v>
      </c>
      <c r="T86" s="196">
        <v>0</v>
      </c>
      <c r="U86" s="196">
        <v>0.92</v>
      </c>
      <c r="V86" s="196">
        <v>6.36</v>
      </c>
      <c r="W86" s="196">
        <v>0.45</v>
      </c>
      <c r="X86" s="196">
        <v>1.07</v>
      </c>
      <c r="Y86" s="196">
        <v>0</v>
      </c>
      <c r="Z86" s="196">
        <v>58.4</v>
      </c>
      <c r="AA86" s="196">
        <v>19.95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10.89</v>
      </c>
      <c r="AL86" s="196">
        <v>0</v>
      </c>
      <c r="AM86" s="196">
        <v>0</v>
      </c>
      <c r="AN86" s="196">
        <v>0</v>
      </c>
      <c r="AO86" s="196">
        <v>266.45999999999998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12.73</v>
      </c>
      <c r="D87" s="196">
        <v>0</v>
      </c>
      <c r="E87" s="196">
        <v>0</v>
      </c>
      <c r="F87" s="196">
        <v>21.53</v>
      </c>
      <c r="G87" s="196">
        <v>0</v>
      </c>
      <c r="H87" s="196">
        <v>0</v>
      </c>
      <c r="I87" s="196">
        <v>27.57</v>
      </c>
      <c r="J87" s="196">
        <v>0</v>
      </c>
      <c r="K87" s="196">
        <v>4.68</v>
      </c>
      <c r="L87" s="196">
        <v>474.33</v>
      </c>
      <c r="M87" s="196">
        <v>1</v>
      </c>
      <c r="N87" s="196">
        <v>1.29</v>
      </c>
      <c r="O87" s="196">
        <v>0</v>
      </c>
      <c r="P87" s="196">
        <v>1.49</v>
      </c>
      <c r="Q87" s="196">
        <v>2.67</v>
      </c>
      <c r="R87" s="196">
        <v>7.51</v>
      </c>
      <c r="S87" s="196">
        <v>4.0999999999999996</v>
      </c>
      <c r="T87" s="196">
        <v>0</v>
      </c>
      <c r="U87" s="196">
        <v>0.92</v>
      </c>
      <c r="V87" s="196">
        <v>6.36</v>
      </c>
      <c r="W87" s="196">
        <v>0.45</v>
      </c>
      <c r="X87" s="196">
        <v>1.07</v>
      </c>
      <c r="Y87" s="196">
        <v>0</v>
      </c>
      <c r="Z87" s="196">
        <v>58.4</v>
      </c>
      <c r="AA87" s="196">
        <v>19.95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266.45999999999998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12.73</v>
      </c>
      <c r="D88" s="196">
        <v>0</v>
      </c>
      <c r="E88" s="196">
        <v>0</v>
      </c>
      <c r="F88" s="196">
        <v>21.53</v>
      </c>
      <c r="G88" s="196">
        <v>0</v>
      </c>
      <c r="H88" s="196">
        <v>0</v>
      </c>
      <c r="I88" s="196">
        <v>27.57</v>
      </c>
      <c r="J88" s="196">
        <v>0</v>
      </c>
      <c r="K88" s="196">
        <v>4.68</v>
      </c>
      <c r="L88" s="196">
        <v>474.33</v>
      </c>
      <c r="M88" s="196">
        <v>1</v>
      </c>
      <c r="N88" s="196">
        <v>1.29</v>
      </c>
      <c r="O88" s="196">
        <v>0</v>
      </c>
      <c r="P88" s="196">
        <v>1.49</v>
      </c>
      <c r="Q88" s="196">
        <v>2.67</v>
      </c>
      <c r="R88" s="196">
        <v>11.08</v>
      </c>
      <c r="S88" s="196">
        <v>4.0999999999999996</v>
      </c>
      <c r="T88" s="196">
        <v>0</v>
      </c>
      <c r="U88" s="196">
        <v>0.92</v>
      </c>
      <c r="V88" s="196">
        <v>6.36</v>
      </c>
      <c r="W88" s="196">
        <v>0.45</v>
      </c>
      <c r="X88" s="196">
        <v>1.07</v>
      </c>
      <c r="Y88" s="196">
        <v>0</v>
      </c>
      <c r="Z88" s="196">
        <v>58.4</v>
      </c>
      <c r="AA88" s="196">
        <v>19.95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266.45999999999998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12.73</v>
      </c>
      <c r="D89" s="196">
        <v>0</v>
      </c>
      <c r="E89" s="196">
        <v>0</v>
      </c>
      <c r="F89" s="196">
        <v>21.53</v>
      </c>
      <c r="G89" s="196">
        <v>0</v>
      </c>
      <c r="H89" s="196">
        <v>0</v>
      </c>
      <c r="I89" s="196">
        <v>27.57</v>
      </c>
      <c r="J89" s="196">
        <v>0</v>
      </c>
      <c r="K89" s="196">
        <v>1.98</v>
      </c>
      <c r="L89" s="196">
        <v>474.33</v>
      </c>
      <c r="M89" s="196">
        <v>1</v>
      </c>
      <c r="N89" s="196">
        <v>1.29</v>
      </c>
      <c r="O89" s="196">
        <v>0</v>
      </c>
      <c r="P89" s="196">
        <v>1.49</v>
      </c>
      <c r="Q89" s="196">
        <v>2.67</v>
      </c>
      <c r="R89" s="196">
        <v>11.08</v>
      </c>
      <c r="S89" s="196">
        <v>4.0999999999999996</v>
      </c>
      <c r="T89" s="196">
        <v>0</v>
      </c>
      <c r="U89" s="196">
        <v>0.92</v>
      </c>
      <c r="V89" s="196">
        <v>6.36</v>
      </c>
      <c r="W89" s="196">
        <v>10.73</v>
      </c>
      <c r="X89" s="196">
        <v>14.84</v>
      </c>
      <c r="Y89" s="196">
        <v>0</v>
      </c>
      <c r="Z89" s="196">
        <v>58.4</v>
      </c>
      <c r="AA89" s="196">
        <v>19.95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266.45999999999998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12.73</v>
      </c>
      <c r="D90" s="196">
        <v>0</v>
      </c>
      <c r="E90" s="196">
        <v>0</v>
      </c>
      <c r="F90" s="196">
        <v>21.53</v>
      </c>
      <c r="G90" s="196">
        <v>0</v>
      </c>
      <c r="H90" s="196">
        <v>0</v>
      </c>
      <c r="I90" s="196">
        <v>27.57</v>
      </c>
      <c r="J90" s="196">
        <v>0</v>
      </c>
      <c r="K90" s="196">
        <v>4.68</v>
      </c>
      <c r="L90" s="196">
        <v>474.33</v>
      </c>
      <c r="M90" s="196">
        <v>1</v>
      </c>
      <c r="N90" s="196">
        <v>1.29</v>
      </c>
      <c r="O90" s="196">
        <v>0</v>
      </c>
      <c r="P90" s="196">
        <v>1.49</v>
      </c>
      <c r="Q90" s="196">
        <v>2.67</v>
      </c>
      <c r="R90" s="196">
        <v>11.08</v>
      </c>
      <c r="S90" s="196">
        <v>4.0999999999999996</v>
      </c>
      <c r="T90" s="196">
        <v>0</v>
      </c>
      <c r="U90" s="196">
        <v>0.92</v>
      </c>
      <c r="V90" s="196">
        <v>6.36</v>
      </c>
      <c r="W90" s="196">
        <v>10.73</v>
      </c>
      <c r="X90" s="196">
        <v>20.52</v>
      </c>
      <c r="Y90" s="196">
        <v>0</v>
      </c>
      <c r="Z90" s="196">
        <v>58.4</v>
      </c>
      <c r="AA90" s="196">
        <v>19.95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266.45999999999998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12.73</v>
      </c>
      <c r="D91" s="196">
        <v>0</v>
      </c>
      <c r="E91" s="196">
        <v>0</v>
      </c>
      <c r="F91" s="196">
        <v>21.53</v>
      </c>
      <c r="G91" s="196">
        <v>0</v>
      </c>
      <c r="H91" s="196">
        <v>0</v>
      </c>
      <c r="I91" s="196">
        <v>27.57</v>
      </c>
      <c r="J91" s="196">
        <v>0</v>
      </c>
      <c r="K91" s="196">
        <v>4.68</v>
      </c>
      <c r="L91" s="196">
        <v>474.33</v>
      </c>
      <c r="M91" s="196">
        <v>1</v>
      </c>
      <c r="N91" s="196">
        <v>1.29</v>
      </c>
      <c r="O91" s="196">
        <v>0</v>
      </c>
      <c r="P91" s="196">
        <v>1.49</v>
      </c>
      <c r="Q91" s="196">
        <v>2.67</v>
      </c>
      <c r="R91" s="196">
        <v>11.08</v>
      </c>
      <c r="S91" s="196">
        <v>4.0999999999999996</v>
      </c>
      <c r="T91" s="196">
        <v>0</v>
      </c>
      <c r="U91" s="196">
        <v>0.92</v>
      </c>
      <c r="V91" s="196">
        <v>6.36</v>
      </c>
      <c r="W91" s="196">
        <v>10.73</v>
      </c>
      <c r="X91" s="196">
        <v>20.52</v>
      </c>
      <c r="Y91" s="196">
        <v>0</v>
      </c>
      <c r="Z91" s="196">
        <v>58.4</v>
      </c>
      <c r="AA91" s="196">
        <v>19.95</v>
      </c>
      <c r="AB91" s="196">
        <v>0</v>
      </c>
      <c r="AC91" s="196">
        <v>1.26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266.45999999999998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12.73</v>
      </c>
      <c r="D92" s="196">
        <v>0</v>
      </c>
      <c r="E92" s="196">
        <v>0</v>
      </c>
      <c r="F92" s="196">
        <v>21.53</v>
      </c>
      <c r="G92" s="196">
        <v>0</v>
      </c>
      <c r="H92" s="196">
        <v>0</v>
      </c>
      <c r="I92" s="196">
        <v>27.57</v>
      </c>
      <c r="J92" s="196">
        <v>0</v>
      </c>
      <c r="K92" s="196">
        <v>4.68</v>
      </c>
      <c r="L92" s="196">
        <v>474.33</v>
      </c>
      <c r="M92" s="196">
        <v>1</v>
      </c>
      <c r="N92" s="196">
        <v>1.29</v>
      </c>
      <c r="O92" s="196">
        <v>0</v>
      </c>
      <c r="P92" s="196">
        <v>1.49</v>
      </c>
      <c r="Q92" s="196">
        <v>2.67</v>
      </c>
      <c r="R92" s="196">
        <v>11.08</v>
      </c>
      <c r="S92" s="196">
        <v>4.24</v>
      </c>
      <c r="T92" s="196">
        <v>0</v>
      </c>
      <c r="U92" s="196">
        <v>0.92</v>
      </c>
      <c r="V92" s="196">
        <v>6.36</v>
      </c>
      <c r="W92" s="196">
        <v>10.73</v>
      </c>
      <c r="X92" s="196">
        <v>20.52</v>
      </c>
      <c r="Y92" s="196">
        <v>0</v>
      </c>
      <c r="Z92" s="196">
        <v>58.4</v>
      </c>
      <c r="AA92" s="196">
        <v>19.95</v>
      </c>
      <c r="AB92" s="196">
        <v>0</v>
      </c>
      <c r="AC92" s="196">
        <v>1.26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266.45999999999998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12.73</v>
      </c>
      <c r="D93" s="196">
        <v>0</v>
      </c>
      <c r="E93" s="196">
        <v>0</v>
      </c>
      <c r="F93" s="196">
        <v>21.53</v>
      </c>
      <c r="G93" s="196">
        <v>0</v>
      </c>
      <c r="H93" s="196">
        <v>0</v>
      </c>
      <c r="I93" s="196">
        <v>27.57</v>
      </c>
      <c r="J93" s="196">
        <v>0</v>
      </c>
      <c r="K93" s="196">
        <v>4.68</v>
      </c>
      <c r="L93" s="196">
        <v>474.33</v>
      </c>
      <c r="M93" s="196">
        <v>1</v>
      </c>
      <c r="N93" s="196">
        <v>1.29</v>
      </c>
      <c r="O93" s="196">
        <v>0</v>
      </c>
      <c r="P93" s="196">
        <v>1.49</v>
      </c>
      <c r="Q93" s="196">
        <v>2.67</v>
      </c>
      <c r="R93" s="196">
        <v>11.08</v>
      </c>
      <c r="S93" s="196">
        <v>4.24</v>
      </c>
      <c r="T93" s="196">
        <v>0</v>
      </c>
      <c r="U93" s="196">
        <v>0.92</v>
      </c>
      <c r="V93" s="196">
        <v>6.36</v>
      </c>
      <c r="W93" s="196">
        <v>10.73</v>
      </c>
      <c r="X93" s="196">
        <v>20.53</v>
      </c>
      <c r="Y93" s="196">
        <v>0</v>
      </c>
      <c r="Z93" s="196">
        <v>58.4</v>
      </c>
      <c r="AA93" s="196">
        <v>19.95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266.45999999999998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12.73</v>
      </c>
      <c r="D94" s="196">
        <v>0</v>
      </c>
      <c r="E94" s="196">
        <v>0</v>
      </c>
      <c r="F94" s="196">
        <v>21.53</v>
      </c>
      <c r="G94" s="196">
        <v>0</v>
      </c>
      <c r="H94" s="196">
        <v>0</v>
      </c>
      <c r="I94" s="196">
        <v>27.57</v>
      </c>
      <c r="J94" s="196">
        <v>0</v>
      </c>
      <c r="K94" s="196">
        <v>4.68</v>
      </c>
      <c r="L94" s="196">
        <v>474.33</v>
      </c>
      <c r="M94" s="196">
        <v>1</v>
      </c>
      <c r="N94" s="196">
        <v>1.29</v>
      </c>
      <c r="O94" s="196">
        <v>0</v>
      </c>
      <c r="P94" s="196">
        <v>1.49</v>
      </c>
      <c r="Q94" s="196">
        <v>2.67</v>
      </c>
      <c r="R94" s="196">
        <v>11.08</v>
      </c>
      <c r="S94" s="196">
        <v>4.24</v>
      </c>
      <c r="T94" s="196">
        <v>0</v>
      </c>
      <c r="U94" s="196">
        <v>0.92</v>
      </c>
      <c r="V94" s="196">
        <v>6.36</v>
      </c>
      <c r="W94" s="196">
        <v>10.73</v>
      </c>
      <c r="X94" s="196">
        <v>20.53</v>
      </c>
      <c r="Y94" s="196">
        <v>0</v>
      </c>
      <c r="Z94" s="196">
        <v>58.4</v>
      </c>
      <c r="AA94" s="196">
        <v>19.95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266.45999999999998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12.89</v>
      </c>
      <c r="D95" s="196">
        <v>0</v>
      </c>
      <c r="E95" s="196">
        <v>0</v>
      </c>
      <c r="F95" s="196">
        <v>21.53</v>
      </c>
      <c r="G95" s="196">
        <v>0</v>
      </c>
      <c r="H95" s="196">
        <v>0</v>
      </c>
      <c r="I95" s="196">
        <v>27.57</v>
      </c>
      <c r="J95" s="196">
        <v>0</v>
      </c>
      <c r="K95" s="196">
        <v>4.68</v>
      </c>
      <c r="L95" s="196">
        <v>474.33</v>
      </c>
      <c r="M95" s="196">
        <v>1</v>
      </c>
      <c r="N95" s="196">
        <v>1.29</v>
      </c>
      <c r="O95" s="196">
        <v>0</v>
      </c>
      <c r="P95" s="196">
        <v>1.49</v>
      </c>
      <c r="Q95" s="196">
        <v>2.67</v>
      </c>
      <c r="R95" s="196">
        <v>11.08</v>
      </c>
      <c r="S95" s="196">
        <v>4.24</v>
      </c>
      <c r="T95" s="196">
        <v>0</v>
      </c>
      <c r="U95" s="196">
        <v>0.92</v>
      </c>
      <c r="V95" s="196">
        <v>6.36</v>
      </c>
      <c r="W95" s="196">
        <v>10.73</v>
      </c>
      <c r="X95" s="196">
        <v>20.53</v>
      </c>
      <c r="Y95" s="196">
        <v>0</v>
      </c>
      <c r="Z95" s="196">
        <v>58.4</v>
      </c>
      <c r="AA95" s="196">
        <v>19.95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266.45999999999998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12.89</v>
      </c>
      <c r="D96" s="196">
        <v>0</v>
      </c>
      <c r="E96" s="196">
        <v>0</v>
      </c>
      <c r="F96" s="196">
        <v>21.53</v>
      </c>
      <c r="G96" s="196">
        <v>0</v>
      </c>
      <c r="H96" s="196">
        <v>0</v>
      </c>
      <c r="I96" s="196">
        <v>27.57</v>
      </c>
      <c r="J96" s="196">
        <v>0</v>
      </c>
      <c r="K96" s="196">
        <v>4.68</v>
      </c>
      <c r="L96" s="196">
        <v>474.33</v>
      </c>
      <c r="M96" s="196">
        <v>1</v>
      </c>
      <c r="N96" s="196">
        <v>1.29</v>
      </c>
      <c r="O96" s="196">
        <v>0</v>
      </c>
      <c r="P96" s="196">
        <v>1.49</v>
      </c>
      <c r="Q96" s="196">
        <v>2.67</v>
      </c>
      <c r="R96" s="196">
        <v>11.08</v>
      </c>
      <c r="S96" s="196">
        <v>4.24</v>
      </c>
      <c r="T96" s="196">
        <v>0</v>
      </c>
      <c r="U96" s="196">
        <v>0.92</v>
      </c>
      <c r="V96" s="196">
        <v>6.36</v>
      </c>
      <c r="W96" s="196">
        <v>10.73</v>
      </c>
      <c r="X96" s="196">
        <v>20.53</v>
      </c>
      <c r="Y96" s="196">
        <v>0</v>
      </c>
      <c r="Z96" s="196">
        <v>47.9</v>
      </c>
      <c r="AA96" s="196">
        <v>19.95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266.45999999999998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12.89</v>
      </c>
      <c r="D97" s="196">
        <v>0</v>
      </c>
      <c r="E97" s="196">
        <v>0</v>
      </c>
      <c r="F97" s="196">
        <v>21.53</v>
      </c>
      <c r="G97" s="196">
        <v>0</v>
      </c>
      <c r="H97" s="196">
        <v>0</v>
      </c>
      <c r="I97" s="196">
        <v>27.57</v>
      </c>
      <c r="J97" s="196">
        <v>0</v>
      </c>
      <c r="K97" s="196">
        <v>4.68</v>
      </c>
      <c r="L97" s="196">
        <v>474.33</v>
      </c>
      <c r="M97" s="196">
        <v>1</v>
      </c>
      <c r="N97" s="196">
        <v>1.29</v>
      </c>
      <c r="O97" s="196">
        <v>0</v>
      </c>
      <c r="P97" s="196">
        <v>1.49</v>
      </c>
      <c r="Q97" s="196">
        <v>2.67</v>
      </c>
      <c r="R97" s="196">
        <v>11.08</v>
      </c>
      <c r="S97" s="196">
        <v>4.24</v>
      </c>
      <c r="T97" s="196">
        <v>0</v>
      </c>
      <c r="U97" s="196">
        <v>0.92</v>
      </c>
      <c r="V97" s="196">
        <v>6.36</v>
      </c>
      <c r="W97" s="196">
        <v>10.73</v>
      </c>
      <c r="X97" s="196">
        <v>20.53</v>
      </c>
      <c r="Y97" s="196">
        <v>0</v>
      </c>
      <c r="Z97" s="196">
        <v>58.4</v>
      </c>
      <c r="AA97" s="196">
        <v>19.95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266.45999999999998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12.89</v>
      </c>
      <c r="D98" s="196">
        <v>0</v>
      </c>
      <c r="E98" s="196">
        <v>0</v>
      </c>
      <c r="F98" s="196">
        <v>21.53</v>
      </c>
      <c r="G98" s="196">
        <v>0</v>
      </c>
      <c r="H98" s="196">
        <v>0</v>
      </c>
      <c r="I98" s="196">
        <v>27.57</v>
      </c>
      <c r="J98" s="196">
        <v>0</v>
      </c>
      <c r="K98" s="196">
        <v>4.68</v>
      </c>
      <c r="L98" s="196">
        <v>474.33</v>
      </c>
      <c r="M98" s="196">
        <v>1</v>
      </c>
      <c r="N98" s="196">
        <v>1.29</v>
      </c>
      <c r="O98" s="196">
        <v>0</v>
      </c>
      <c r="P98" s="196">
        <v>1.49</v>
      </c>
      <c r="Q98" s="196">
        <v>2.67</v>
      </c>
      <c r="R98" s="196">
        <v>11.08</v>
      </c>
      <c r="S98" s="196">
        <v>4.24</v>
      </c>
      <c r="T98" s="196">
        <v>0</v>
      </c>
      <c r="U98" s="196">
        <v>0.92</v>
      </c>
      <c r="V98" s="196">
        <v>6.36</v>
      </c>
      <c r="W98" s="196">
        <v>10.73</v>
      </c>
      <c r="X98" s="196">
        <v>20.53</v>
      </c>
      <c r="Y98" s="196">
        <v>0</v>
      </c>
      <c r="Z98" s="196">
        <v>58.4</v>
      </c>
      <c r="AA98" s="196">
        <v>19.95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266.45999999999998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0.30844999999999984</v>
      </c>
      <c r="D99">
        <f t="shared" si="0"/>
        <v>0</v>
      </c>
      <c r="E99">
        <f t="shared" si="0"/>
        <v>0</v>
      </c>
      <c r="F99">
        <f t="shared" si="0"/>
        <v>0.51320250000000067</v>
      </c>
      <c r="G99">
        <f t="shared" si="0"/>
        <v>0</v>
      </c>
      <c r="H99">
        <f t="shared" si="0"/>
        <v>0</v>
      </c>
      <c r="I99">
        <f t="shared" si="0"/>
        <v>0.66440000000000032</v>
      </c>
      <c r="J99">
        <f t="shared" si="0"/>
        <v>0</v>
      </c>
      <c r="K99">
        <f t="shared" si="0"/>
        <v>0.10578250000000011</v>
      </c>
      <c r="L99">
        <f t="shared" si="0"/>
        <v>11.398440000000013</v>
      </c>
      <c r="M99">
        <f t="shared" si="0"/>
        <v>2.4E-2</v>
      </c>
      <c r="N99">
        <f t="shared" si="0"/>
        <v>3.0960000000000064E-2</v>
      </c>
      <c r="O99">
        <f t="shared" si="0"/>
        <v>0</v>
      </c>
      <c r="P99">
        <f t="shared" si="0"/>
        <v>3.5759999999999979E-2</v>
      </c>
      <c r="Q99">
        <f t="shared" si="0"/>
        <v>0.11359</v>
      </c>
      <c r="R99">
        <f t="shared" si="0"/>
        <v>0.25452000000000036</v>
      </c>
      <c r="S99">
        <f t="shared" si="0"/>
        <v>0.13810750000000016</v>
      </c>
      <c r="T99">
        <f t="shared" si="0"/>
        <v>0</v>
      </c>
      <c r="U99">
        <f t="shared" si="0"/>
        <v>2.1050000000000027E-2</v>
      </c>
      <c r="V99">
        <f t="shared" si="0"/>
        <v>0.13565500000000022</v>
      </c>
      <c r="W99">
        <f t="shared" si="0"/>
        <v>0.17673000000000025</v>
      </c>
      <c r="X99">
        <f t="shared" si="0"/>
        <v>0.31320250000000011</v>
      </c>
      <c r="Y99">
        <f t="shared" si="0"/>
        <v>0</v>
      </c>
      <c r="Z99">
        <f t="shared" si="0"/>
        <v>1.1936100000000001</v>
      </c>
      <c r="AA99">
        <f t="shared" si="0"/>
        <v>0.39175749999999998</v>
      </c>
      <c r="AB99">
        <f t="shared" si="0"/>
        <v>0</v>
      </c>
      <c r="AC99">
        <f t="shared" si="0"/>
        <v>3.3190000000000018E-2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0.26197999999999977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6.3623999999999929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</v>
      </c>
      <c r="DG99" s="81">
        <f t="shared" si="60"/>
        <v>0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4" t="s">
        <v>325</v>
      </c>
      <c r="J1" s="235"/>
      <c r="K1" s="235"/>
      <c r="L1" s="235"/>
      <c r="M1" s="236"/>
      <c r="N1" s="235" t="s">
        <v>479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180</v>
      </c>
      <c r="H3" s="175">
        <f t="shared" ref="H3:H66" ca="1" si="2">INDIRECT("ISGS_Delhi_pp!" &amp; $V$3 &amp; X3)</f>
        <v>173.61</v>
      </c>
      <c r="I3" s="179">
        <f ca="1">INDIRECT("BRPL_EOD!" &amp; $V$3 &amp; X3)</f>
        <v>135.03</v>
      </c>
      <c r="J3" s="177">
        <f ca="1">INDIRECT("BYPL_EOD!" &amp; $V$3 &amp; X3)</f>
        <v>38.58</v>
      </c>
      <c r="K3" s="177">
        <f ca="1">INDIRECT("TPDDL_EOD!" &amp; $V$3 &amp; X3)</f>
        <v>0</v>
      </c>
      <c r="L3" s="177">
        <f ca="1">INDIRECT("NDMC_EOD!" &amp; $V$3 &amp; X3)</f>
        <v>0</v>
      </c>
      <c r="M3" s="178">
        <f ca="1">SUM(I3:L3)</f>
        <v>173.61</v>
      </c>
      <c r="N3" s="176">
        <f ca="1">INDIRECT("BRPL_ISGS_exbus!" &amp; $V$3 &amp; X3)</f>
        <v>140</v>
      </c>
      <c r="O3" s="177">
        <f ca="1">INDIRECT("BYPL_ISGS_exbus!" &amp; $V$3 &amp; X3)</f>
        <v>39.999999999999993</v>
      </c>
      <c r="P3" s="177">
        <f ca="1">INDIRECT("TPDDL_ISGS_exbus!" &amp; $V$3 &amp; X3)</f>
        <v>0</v>
      </c>
      <c r="Q3" s="177">
        <f ca="1">INDIRECT("NDMC_ISGS_exbus!" &amp; $V$3 &amp; X3)</f>
        <v>0</v>
      </c>
      <c r="R3" s="178">
        <f ca="1">SUM(N3:Q3)</f>
        <v>180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180</v>
      </c>
      <c r="H4" s="183">
        <f t="shared" ca="1" si="2"/>
        <v>173.61</v>
      </c>
      <c r="I4" s="184">
        <f t="shared" ref="I4:I67" ca="1" si="5">INDIRECT("BRPL_EOD!" &amp; $V$3 &amp; X4)</f>
        <v>135.03</v>
      </c>
      <c r="J4" s="181">
        <f t="shared" ref="J4:J67" ca="1" si="6">INDIRECT("BYPL_EOD!" &amp; $V$3 &amp; X4)</f>
        <v>38.58</v>
      </c>
      <c r="K4" s="181">
        <f t="shared" ref="K4:K67" ca="1" si="7">INDIRECT("TPDDL_EOD!" &amp; $V$3 &amp; X4)</f>
        <v>0</v>
      </c>
      <c r="L4" s="181">
        <f t="shared" ref="L4:L67" ca="1" si="8">INDIRECT("NDMC_EOD!" &amp; $V$3 &amp; X4)</f>
        <v>0</v>
      </c>
      <c r="M4" s="182">
        <f t="shared" ref="M4:M67" ca="1" si="9">SUM(I4:L4)</f>
        <v>173.61</v>
      </c>
      <c r="N4" s="180">
        <f t="shared" ref="N4:N67" ca="1" si="10">INDIRECT("BRPL_ISGS_exbus!" &amp; $V$3 &amp; X4)</f>
        <v>140</v>
      </c>
      <c r="O4" s="181">
        <f t="shared" ref="O4:O67" ca="1" si="11">INDIRECT("BYPL_ISGS_exbus!" &amp; $V$3 &amp; X4)</f>
        <v>39.999999999999993</v>
      </c>
      <c r="P4" s="181">
        <f t="shared" ref="P4:P67" ca="1" si="12">INDIRECT("TPDDL_ISGS_exbus!" &amp; $V$3 &amp; X4)</f>
        <v>0</v>
      </c>
      <c r="Q4" s="181">
        <f t="shared" ref="Q4:Q67" ca="1" si="13">INDIRECT("NDMC_ISGS_exbus!" &amp; $V$3 &amp; X4)</f>
        <v>0</v>
      </c>
      <c r="R4" s="182">
        <f t="shared" ref="R4:R67" ca="1" si="14">SUM(N4:Q4)</f>
        <v>180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180</v>
      </c>
      <c r="H5" s="183">
        <f t="shared" ca="1" si="2"/>
        <v>173.61</v>
      </c>
      <c r="I5" s="184">
        <f t="shared" ca="1" si="5"/>
        <v>135.03</v>
      </c>
      <c r="J5" s="181">
        <f t="shared" ca="1" si="6"/>
        <v>38.58</v>
      </c>
      <c r="K5" s="181">
        <f t="shared" ca="1" si="7"/>
        <v>0</v>
      </c>
      <c r="L5" s="181">
        <f t="shared" ca="1" si="8"/>
        <v>0</v>
      </c>
      <c r="M5" s="182">
        <f t="shared" ca="1" si="9"/>
        <v>173.61</v>
      </c>
      <c r="N5" s="180">
        <f t="shared" ca="1" si="10"/>
        <v>140</v>
      </c>
      <c r="O5" s="181">
        <f t="shared" ca="1" si="11"/>
        <v>39.999999999999993</v>
      </c>
      <c r="P5" s="181">
        <f t="shared" ca="1" si="12"/>
        <v>0</v>
      </c>
      <c r="Q5" s="181">
        <f t="shared" ca="1" si="13"/>
        <v>0</v>
      </c>
      <c r="R5" s="182">
        <f t="shared" ca="1" si="14"/>
        <v>180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180</v>
      </c>
      <c r="H6" s="183">
        <f t="shared" ca="1" si="2"/>
        <v>173.61</v>
      </c>
      <c r="I6" s="184">
        <f t="shared" ca="1" si="5"/>
        <v>135.03</v>
      </c>
      <c r="J6" s="181">
        <f t="shared" ca="1" si="6"/>
        <v>38.58</v>
      </c>
      <c r="K6" s="181">
        <f t="shared" ca="1" si="7"/>
        <v>0</v>
      </c>
      <c r="L6" s="181">
        <f t="shared" ca="1" si="8"/>
        <v>0</v>
      </c>
      <c r="M6" s="182">
        <f t="shared" ca="1" si="9"/>
        <v>173.61</v>
      </c>
      <c r="N6" s="180">
        <f t="shared" ca="1" si="10"/>
        <v>140</v>
      </c>
      <c r="O6" s="181">
        <f t="shared" ca="1" si="11"/>
        <v>39.999999999999993</v>
      </c>
      <c r="P6" s="181">
        <f t="shared" ca="1" si="12"/>
        <v>0</v>
      </c>
      <c r="Q6" s="181">
        <f t="shared" ca="1" si="13"/>
        <v>0</v>
      </c>
      <c r="R6" s="182">
        <f t="shared" ca="1" si="14"/>
        <v>180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180</v>
      </c>
      <c r="H7" s="183">
        <f t="shared" ca="1" si="2"/>
        <v>173.61</v>
      </c>
      <c r="I7" s="184">
        <f t="shared" ca="1" si="5"/>
        <v>135.03</v>
      </c>
      <c r="J7" s="181">
        <f t="shared" ca="1" si="6"/>
        <v>38.58</v>
      </c>
      <c r="K7" s="181">
        <f t="shared" ca="1" si="7"/>
        <v>0</v>
      </c>
      <c r="L7" s="181">
        <f t="shared" ca="1" si="8"/>
        <v>0</v>
      </c>
      <c r="M7" s="182">
        <f t="shared" ca="1" si="9"/>
        <v>173.61</v>
      </c>
      <c r="N7" s="180">
        <f t="shared" ca="1" si="10"/>
        <v>140</v>
      </c>
      <c r="O7" s="181">
        <f t="shared" ca="1" si="11"/>
        <v>39.999999999999993</v>
      </c>
      <c r="P7" s="181">
        <f t="shared" ca="1" si="12"/>
        <v>0</v>
      </c>
      <c r="Q7" s="181">
        <f t="shared" ca="1" si="13"/>
        <v>0</v>
      </c>
      <c r="R7" s="182">
        <f t="shared" ca="1" si="14"/>
        <v>180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180</v>
      </c>
      <c r="H8" s="183">
        <f t="shared" ca="1" si="2"/>
        <v>173.61</v>
      </c>
      <c r="I8" s="184">
        <f t="shared" ca="1" si="5"/>
        <v>135.03</v>
      </c>
      <c r="J8" s="181">
        <f t="shared" ca="1" si="6"/>
        <v>38.58</v>
      </c>
      <c r="K8" s="181">
        <f t="shared" ca="1" si="7"/>
        <v>0</v>
      </c>
      <c r="L8" s="181">
        <f t="shared" ca="1" si="8"/>
        <v>0</v>
      </c>
      <c r="M8" s="182">
        <f t="shared" ca="1" si="9"/>
        <v>173.61</v>
      </c>
      <c r="N8" s="180">
        <f t="shared" ca="1" si="10"/>
        <v>140</v>
      </c>
      <c r="O8" s="181">
        <f t="shared" ca="1" si="11"/>
        <v>39.999999999999993</v>
      </c>
      <c r="P8" s="181">
        <f t="shared" ca="1" si="12"/>
        <v>0</v>
      </c>
      <c r="Q8" s="181">
        <f t="shared" ca="1" si="13"/>
        <v>0</v>
      </c>
      <c r="R8" s="182">
        <f t="shared" ca="1" si="14"/>
        <v>180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180</v>
      </c>
      <c r="H9" s="183">
        <f t="shared" ca="1" si="2"/>
        <v>173.61</v>
      </c>
      <c r="I9" s="184">
        <f t="shared" ca="1" si="5"/>
        <v>135.03</v>
      </c>
      <c r="J9" s="181">
        <f t="shared" ca="1" si="6"/>
        <v>38.58</v>
      </c>
      <c r="K9" s="181">
        <f t="shared" ca="1" si="7"/>
        <v>0</v>
      </c>
      <c r="L9" s="181">
        <f t="shared" ca="1" si="8"/>
        <v>0</v>
      </c>
      <c r="M9" s="182">
        <f t="shared" ca="1" si="9"/>
        <v>173.61</v>
      </c>
      <c r="N9" s="180">
        <f t="shared" ca="1" si="10"/>
        <v>140</v>
      </c>
      <c r="O9" s="181">
        <f t="shared" ca="1" si="11"/>
        <v>39.999999999999993</v>
      </c>
      <c r="P9" s="181">
        <f t="shared" ca="1" si="12"/>
        <v>0</v>
      </c>
      <c r="Q9" s="181">
        <f t="shared" ca="1" si="13"/>
        <v>0</v>
      </c>
      <c r="R9" s="182">
        <f t="shared" ca="1" si="14"/>
        <v>180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180</v>
      </c>
      <c r="H10" s="183">
        <f t="shared" ca="1" si="2"/>
        <v>173.61</v>
      </c>
      <c r="I10" s="184">
        <f t="shared" ca="1" si="5"/>
        <v>135.03</v>
      </c>
      <c r="J10" s="181">
        <f t="shared" ca="1" si="6"/>
        <v>38.58</v>
      </c>
      <c r="K10" s="181">
        <f t="shared" ca="1" si="7"/>
        <v>0</v>
      </c>
      <c r="L10" s="181">
        <f t="shared" ca="1" si="8"/>
        <v>0</v>
      </c>
      <c r="M10" s="182">
        <f t="shared" ca="1" si="9"/>
        <v>173.61</v>
      </c>
      <c r="N10" s="180">
        <f t="shared" ca="1" si="10"/>
        <v>140</v>
      </c>
      <c r="O10" s="181">
        <f t="shared" ca="1" si="11"/>
        <v>39.999999999999993</v>
      </c>
      <c r="P10" s="181">
        <f t="shared" ca="1" si="12"/>
        <v>0</v>
      </c>
      <c r="Q10" s="181">
        <f t="shared" ca="1" si="13"/>
        <v>0</v>
      </c>
      <c r="R10" s="182">
        <f t="shared" ca="1" si="14"/>
        <v>180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185</v>
      </c>
      <c r="H11" s="183">
        <f t="shared" ca="1" si="2"/>
        <v>178.4325</v>
      </c>
      <c r="I11" s="184">
        <f t="shared" ca="1" si="5"/>
        <v>135.03</v>
      </c>
      <c r="J11" s="181">
        <f t="shared" ca="1" si="6"/>
        <v>43.4</v>
      </c>
      <c r="K11" s="181">
        <f t="shared" ca="1" si="7"/>
        <v>0</v>
      </c>
      <c r="L11" s="181">
        <f t="shared" ca="1" si="8"/>
        <v>0</v>
      </c>
      <c r="M11" s="182">
        <f t="shared" ca="1" si="9"/>
        <v>178.43</v>
      </c>
      <c r="N11" s="180">
        <f t="shared" ca="1" si="10"/>
        <v>140.00196155355042</v>
      </c>
      <c r="O11" s="181">
        <f t="shared" ca="1" si="11"/>
        <v>44.998038446449584</v>
      </c>
      <c r="P11" s="181">
        <f t="shared" ca="1" si="12"/>
        <v>0</v>
      </c>
      <c r="Q11" s="181">
        <f t="shared" ca="1" si="13"/>
        <v>0</v>
      </c>
      <c r="R11" s="182">
        <f t="shared" ca="1" si="14"/>
        <v>185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185</v>
      </c>
      <c r="H12" s="183">
        <f t="shared" ca="1" si="2"/>
        <v>178.4325</v>
      </c>
      <c r="I12" s="184">
        <f t="shared" ca="1" si="5"/>
        <v>135.03</v>
      </c>
      <c r="J12" s="181">
        <f t="shared" ca="1" si="6"/>
        <v>43.4</v>
      </c>
      <c r="K12" s="181">
        <f t="shared" ca="1" si="7"/>
        <v>0</v>
      </c>
      <c r="L12" s="181">
        <f t="shared" ca="1" si="8"/>
        <v>0</v>
      </c>
      <c r="M12" s="182">
        <f t="shared" ca="1" si="9"/>
        <v>178.43</v>
      </c>
      <c r="N12" s="180">
        <f t="shared" ca="1" si="10"/>
        <v>140.00196155355042</v>
      </c>
      <c r="O12" s="181">
        <f t="shared" ca="1" si="11"/>
        <v>44.998038446449584</v>
      </c>
      <c r="P12" s="181">
        <f t="shared" ca="1" si="12"/>
        <v>0</v>
      </c>
      <c r="Q12" s="181">
        <f t="shared" ca="1" si="13"/>
        <v>0</v>
      </c>
      <c r="R12" s="182">
        <f t="shared" ca="1" si="14"/>
        <v>185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185</v>
      </c>
      <c r="H13" s="183">
        <f t="shared" ca="1" si="2"/>
        <v>178.4325</v>
      </c>
      <c r="I13" s="184">
        <f t="shared" ca="1" si="5"/>
        <v>135.03</v>
      </c>
      <c r="J13" s="181">
        <f t="shared" ca="1" si="6"/>
        <v>43.4</v>
      </c>
      <c r="K13" s="181">
        <f t="shared" ca="1" si="7"/>
        <v>0</v>
      </c>
      <c r="L13" s="181">
        <f t="shared" ca="1" si="8"/>
        <v>0</v>
      </c>
      <c r="M13" s="182">
        <f t="shared" ca="1" si="9"/>
        <v>178.43</v>
      </c>
      <c r="N13" s="180">
        <f t="shared" ca="1" si="10"/>
        <v>140.00196155355042</v>
      </c>
      <c r="O13" s="181">
        <f t="shared" ca="1" si="11"/>
        <v>44.998038446449584</v>
      </c>
      <c r="P13" s="181">
        <f t="shared" ca="1" si="12"/>
        <v>0</v>
      </c>
      <c r="Q13" s="181">
        <f t="shared" ca="1" si="13"/>
        <v>0</v>
      </c>
      <c r="R13" s="182">
        <f t="shared" ca="1" si="14"/>
        <v>185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185</v>
      </c>
      <c r="H14" s="183">
        <f t="shared" ca="1" si="2"/>
        <v>178.4325</v>
      </c>
      <c r="I14" s="184">
        <f t="shared" ca="1" si="5"/>
        <v>135.03</v>
      </c>
      <c r="J14" s="181">
        <f t="shared" ca="1" si="6"/>
        <v>43.4</v>
      </c>
      <c r="K14" s="181">
        <f t="shared" ca="1" si="7"/>
        <v>0</v>
      </c>
      <c r="L14" s="181">
        <f t="shared" ca="1" si="8"/>
        <v>0</v>
      </c>
      <c r="M14" s="182">
        <f t="shared" ca="1" si="9"/>
        <v>178.43</v>
      </c>
      <c r="N14" s="180">
        <f t="shared" ca="1" si="10"/>
        <v>140.00196155355042</v>
      </c>
      <c r="O14" s="181">
        <f t="shared" ca="1" si="11"/>
        <v>44.998038446449584</v>
      </c>
      <c r="P14" s="181">
        <f t="shared" ca="1" si="12"/>
        <v>0</v>
      </c>
      <c r="Q14" s="181">
        <f t="shared" ca="1" si="13"/>
        <v>0</v>
      </c>
      <c r="R14" s="182">
        <f t="shared" ca="1" si="14"/>
        <v>185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185</v>
      </c>
      <c r="H15" s="183">
        <f t="shared" ca="1" si="2"/>
        <v>178.4325</v>
      </c>
      <c r="I15" s="184">
        <f t="shared" ca="1" si="5"/>
        <v>135.03</v>
      </c>
      <c r="J15" s="181">
        <f t="shared" ca="1" si="6"/>
        <v>43.4</v>
      </c>
      <c r="K15" s="181">
        <f t="shared" ca="1" si="7"/>
        <v>0</v>
      </c>
      <c r="L15" s="181">
        <f t="shared" ca="1" si="8"/>
        <v>0</v>
      </c>
      <c r="M15" s="182">
        <f t="shared" ca="1" si="9"/>
        <v>178.43</v>
      </c>
      <c r="N15" s="180">
        <f t="shared" ca="1" si="10"/>
        <v>140.00196155355042</v>
      </c>
      <c r="O15" s="181">
        <f t="shared" ca="1" si="11"/>
        <v>44.998038446449584</v>
      </c>
      <c r="P15" s="181">
        <f t="shared" ca="1" si="12"/>
        <v>0</v>
      </c>
      <c r="Q15" s="181">
        <f t="shared" ca="1" si="13"/>
        <v>0</v>
      </c>
      <c r="R15" s="182">
        <f t="shared" ca="1" si="14"/>
        <v>185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185</v>
      </c>
      <c r="H16" s="183">
        <f t="shared" ca="1" si="2"/>
        <v>178.4325</v>
      </c>
      <c r="I16" s="184">
        <f t="shared" ca="1" si="5"/>
        <v>135.03</v>
      </c>
      <c r="J16" s="181">
        <f t="shared" ca="1" si="6"/>
        <v>43.4</v>
      </c>
      <c r="K16" s="181">
        <f t="shared" ca="1" si="7"/>
        <v>0</v>
      </c>
      <c r="L16" s="181">
        <f t="shared" ca="1" si="8"/>
        <v>0</v>
      </c>
      <c r="M16" s="182">
        <f t="shared" ca="1" si="9"/>
        <v>178.43</v>
      </c>
      <c r="N16" s="180">
        <f t="shared" ca="1" si="10"/>
        <v>140.00196155355042</v>
      </c>
      <c r="O16" s="181">
        <f t="shared" ca="1" si="11"/>
        <v>44.998038446449584</v>
      </c>
      <c r="P16" s="181">
        <f t="shared" ca="1" si="12"/>
        <v>0</v>
      </c>
      <c r="Q16" s="181">
        <f t="shared" ca="1" si="13"/>
        <v>0</v>
      </c>
      <c r="R16" s="182">
        <f t="shared" ca="1" si="14"/>
        <v>185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185</v>
      </c>
      <c r="H17" s="183">
        <f t="shared" ca="1" si="2"/>
        <v>178.4325</v>
      </c>
      <c r="I17" s="184">
        <f t="shared" ca="1" si="5"/>
        <v>135.03</v>
      </c>
      <c r="J17" s="181">
        <f t="shared" ca="1" si="6"/>
        <v>43.4</v>
      </c>
      <c r="K17" s="181">
        <f t="shared" ca="1" si="7"/>
        <v>0</v>
      </c>
      <c r="L17" s="181">
        <f t="shared" ca="1" si="8"/>
        <v>0</v>
      </c>
      <c r="M17" s="182">
        <f t="shared" ca="1" si="9"/>
        <v>178.43</v>
      </c>
      <c r="N17" s="180">
        <f t="shared" ca="1" si="10"/>
        <v>140.00196155355042</v>
      </c>
      <c r="O17" s="181">
        <f t="shared" ca="1" si="11"/>
        <v>44.998038446449584</v>
      </c>
      <c r="P17" s="181">
        <f t="shared" ca="1" si="12"/>
        <v>0</v>
      </c>
      <c r="Q17" s="181">
        <f t="shared" ca="1" si="13"/>
        <v>0</v>
      </c>
      <c r="R17" s="182">
        <f t="shared" ca="1" si="14"/>
        <v>185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185</v>
      </c>
      <c r="H18" s="183">
        <f t="shared" ca="1" si="2"/>
        <v>178.4325</v>
      </c>
      <c r="I18" s="184">
        <f t="shared" ca="1" si="5"/>
        <v>135.03</v>
      </c>
      <c r="J18" s="181">
        <f t="shared" ca="1" si="6"/>
        <v>43.4</v>
      </c>
      <c r="K18" s="181">
        <f t="shared" ca="1" si="7"/>
        <v>0</v>
      </c>
      <c r="L18" s="181">
        <f t="shared" ca="1" si="8"/>
        <v>0</v>
      </c>
      <c r="M18" s="182">
        <f t="shared" ca="1" si="9"/>
        <v>178.43</v>
      </c>
      <c r="N18" s="180">
        <f t="shared" ca="1" si="10"/>
        <v>140.00196155355042</v>
      </c>
      <c r="O18" s="181">
        <f t="shared" ca="1" si="11"/>
        <v>44.998038446449584</v>
      </c>
      <c r="P18" s="181">
        <f t="shared" ca="1" si="12"/>
        <v>0</v>
      </c>
      <c r="Q18" s="181">
        <f t="shared" ca="1" si="13"/>
        <v>0</v>
      </c>
      <c r="R18" s="182">
        <f t="shared" ca="1" si="14"/>
        <v>185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185</v>
      </c>
      <c r="H19" s="183">
        <f t="shared" ca="1" si="2"/>
        <v>178.4325</v>
      </c>
      <c r="I19" s="184">
        <f t="shared" ca="1" si="5"/>
        <v>135.03</v>
      </c>
      <c r="J19" s="181">
        <f t="shared" ca="1" si="6"/>
        <v>43.4</v>
      </c>
      <c r="K19" s="181">
        <f t="shared" ca="1" si="7"/>
        <v>0</v>
      </c>
      <c r="L19" s="181">
        <f t="shared" ca="1" si="8"/>
        <v>0</v>
      </c>
      <c r="M19" s="182">
        <f t="shared" ca="1" si="9"/>
        <v>178.43</v>
      </c>
      <c r="N19" s="180">
        <f t="shared" ca="1" si="10"/>
        <v>140.00196155355042</v>
      </c>
      <c r="O19" s="181">
        <f t="shared" ca="1" si="11"/>
        <v>44.998038446449584</v>
      </c>
      <c r="P19" s="181">
        <f t="shared" ca="1" si="12"/>
        <v>0</v>
      </c>
      <c r="Q19" s="181">
        <f t="shared" ca="1" si="13"/>
        <v>0</v>
      </c>
      <c r="R19" s="182">
        <f t="shared" ca="1" si="14"/>
        <v>185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185</v>
      </c>
      <c r="H20" s="183">
        <f t="shared" ca="1" si="2"/>
        <v>178.4325</v>
      </c>
      <c r="I20" s="184">
        <f t="shared" ca="1" si="5"/>
        <v>135.03</v>
      </c>
      <c r="J20" s="181">
        <f t="shared" ca="1" si="6"/>
        <v>43.4</v>
      </c>
      <c r="K20" s="181">
        <f t="shared" ca="1" si="7"/>
        <v>0</v>
      </c>
      <c r="L20" s="181">
        <f t="shared" ca="1" si="8"/>
        <v>0</v>
      </c>
      <c r="M20" s="182">
        <f t="shared" ca="1" si="9"/>
        <v>178.43</v>
      </c>
      <c r="N20" s="180">
        <f t="shared" ca="1" si="10"/>
        <v>140.00196155355042</v>
      </c>
      <c r="O20" s="181">
        <f t="shared" ca="1" si="11"/>
        <v>44.998038446449584</v>
      </c>
      <c r="P20" s="181">
        <f t="shared" ca="1" si="12"/>
        <v>0</v>
      </c>
      <c r="Q20" s="181">
        <f t="shared" ca="1" si="13"/>
        <v>0</v>
      </c>
      <c r="R20" s="182">
        <f t="shared" ca="1" si="14"/>
        <v>185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185</v>
      </c>
      <c r="H21" s="183">
        <f t="shared" ca="1" si="2"/>
        <v>178.4325</v>
      </c>
      <c r="I21" s="184">
        <f t="shared" ca="1" si="5"/>
        <v>135.03</v>
      </c>
      <c r="J21" s="181">
        <f t="shared" ca="1" si="6"/>
        <v>43.4</v>
      </c>
      <c r="K21" s="181">
        <f t="shared" ca="1" si="7"/>
        <v>0</v>
      </c>
      <c r="L21" s="181">
        <f t="shared" ca="1" si="8"/>
        <v>0</v>
      </c>
      <c r="M21" s="182">
        <f t="shared" ca="1" si="9"/>
        <v>178.43</v>
      </c>
      <c r="N21" s="180">
        <f t="shared" ca="1" si="10"/>
        <v>140.00196155355042</v>
      </c>
      <c r="O21" s="181">
        <f t="shared" ca="1" si="11"/>
        <v>44.998038446449584</v>
      </c>
      <c r="P21" s="181">
        <f t="shared" ca="1" si="12"/>
        <v>0</v>
      </c>
      <c r="Q21" s="181">
        <f t="shared" ca="1" si="13"/>
        <v>0</v>
      </c>
      <c r="R21" s="182">
        <f t="shared" ca="1" si="14"/>
        <v>185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185</v>
      </c>
      <c r="H22" s="183">
        <f t="shared" ca="1" si="2"/>
        <v>178.4325</v>
      </c>
      <c r="I22" s="184">
        <f t="shared" ca="1" si="5"/>
        <v>135.03</v>
      </c>
      <c r="J22" s="181">
        <f t="shared" ca="1" si="6"/>
        <v>43.4</v>
      </c>
      <c r="K22" s="181">
        <f t="shared" ca="1" si="7"/>
        <v>0</v>
      </c>
      <c r="L22" s="181">
        <f t="shared" ca="1" si="8"/>
        <v>0</v>
      </c>
      <c r="M22" s="182">
        <f t="shared" ca="1" si="9"/>
        <v>178.43</v>
      </c>
      <c r="N22" s="180">
        <f t="shared" ca="1" si="10"/>
        <v>140.00196155355042</v>
      </c>
      <c r="O22" s="181">
        <f t="shared" ca="1" si="11"/>
        <v>44.998038446449584</v>
      </c>
      <c r="P22" s="181">
        <f t="shared" ca="1" si="12"/>
        <v>0</v>
      </c>
      <c r="Q22" s="181">
        <f t="shared" ca="1" si="13"/>
        <v>0</v>
      </c>
      <c r="R22" s="182">
        <f t="shared" ca="1" si="14"/>
        <v>185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185</v>
      </c>
      <c r="H23" s="183">
        <f t="shared" ca="1" si="2"/>
        <v>178.4325</v>
      </c>
      <c r="I23" s="184">
        <f t="shared" ca="1" si="5"/>
        <v>135.03</v>
      </c>
      <c r="J23" s="181">
        <f t="shared" ca="1" si="6"/>
        <v>43.4</v>
      </c>
      <c r="K23" s="181">
        <f t="shared" ca="1" si="7"/>
        <v>0</v>
      </c>
      <c r="L23" s="181">
        <f t="shared" ca="1" si="8"/>
        <v>0</v>
      </c>
      <c r="M23" s="182">
        <f t="shared" ca="1" si="9"/>
        <v>178.43</v>
      </c>
      <c r="N23" s="180">
        <f t="shared" ca="1" si="10"/>
        <v>140.00196155355042</v>
      </c>
      <c r="O23" s="181">
        <f t="shared" ca="1" si="11"/>
        <v>44.998038446449584</v>
      </c>
      <c r="P23" s="181">
        <f t="shared" ca="1" si="12"/>
        <v>0</v>
      </c>
      <c r="Q23" s="181">
        <f t="shared" ca="1" si="13"/>
        <v>0</v>
      </c>
      <c r="R23" s="182">
        <f t="shared" ca="1" si="14"/>
        <v>185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185</v>
      </c>
      <c r="H24" s="183">
        <f t="shared" ca="1" si="2"/>
        <v>178.4325</v>
      </c>
      <c r="I24" s="184">
        <f t="shared" ca="1" si="5"/>
        <v>135.03</v>
      </c>
      <c r="J24" s="181">
        <f t="shared" ca="1" si="6"/>
        <v>43.4</v>
      </c>
      <c r="K24" s="181">
        <f t="shared" ca="1" si="7"/>
        <v>0</v>
      </c>
      <c r="L24" s="181">
        <f t="shared" ca="1" si="8"/>
        <v>0</v>
      </c>
      <c r="M24" s="182">
        <f t="shared" ca="1" si="9"/>
        <v>178.43</v>
      </c>
      <c r="N24" s="180">
        <f t="shared" ca="1" si="10"/>
        <v>140.00196155355042</v>
      </c>
      <c r="O24" s="181">
        <f t="shared" ca="1" si="11"/>
        <v>44.998038446449584</v>
      </c>
      <c r="P24" s="181">
        <f t="shared" ca="1" si="12"/>
        <v>0</v>
      </c>
      <c r="Q24" s="181">
        <f t="shared" ca="1" si="13"/>
        <v>0</v>
      </c>
      <c r="R24" s="182">
        <f t="shared" ca="1" si="14"/>
        <v>185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185</v>
      </c>
      <c r="H25" s="183">
        <f t="shared" ca="1" si="2"/>
        <v>178.4325</v>
      </c>
      <c r="I25" s="184">
        <f t="shared" ca="1" si="5"/>
        <v>135.03</v>
      </c>
      <c r="J25" s="181">
        <f t="shared" ca="1" si="6"/>
        <v>43.4</v>
      </c>
      <c r="K25" s="181">
        <f t="shared" ca="1" si="7"/>
        <v>0</v>
      </c>
      <c r="L25" s="181">
        <f t="shared" ca="1" si="8"/>
        <v>0</v>
      </c>
      <c r="M25" s="182">
        <f t="shared" ca="1" si="9"/>
        <v>178.43</v>
      </c>
      <c r="N25" s="180">
        <f t="shared" ca="1" si="10"/>
        <v>140.00196155355042</v>
      </c>
      <c r="O25" s="181">
        <f t="shared" ca="1" si="11"/>
        <v>44.998038446449584</v>
      </c>
      <c r="P25" s="181">
        <f t="shared" ca="1" si="12"/>
        <v>0</v>
      </c>
      <c r="Q25" s="181">
        <f t="shared" ca="1" si="13"/>
        <v>0</v>
      </c>
      <c r="R25" s="182">
        <f t="shared" ca="1" si="14"/>
        <v>185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185</v>
      </c>
      <c r="H26" s="183">
        <f t="shared" ca="1" si="2"/>
        <v>178.4325</v>
      </c>
      <c r="I26" s="184">
        <f t="shared" ca="1" si="5"/>
        <v>135.03</v>
      </c>
      <c r="J26" s="181">
        <f t="shared" ca="1" si="6"/>
        <v>43.4</v>
      </c>
      <c r="K26" s="181">
        <f t="shared" ca="1" si="7"/>
        <v>0</v>
      </c>
      <c r="L26" s="181">
        <f t="shared" ca="1" si="8"/>
        <v>0</v>
      </c>
      <c r="M26" s="182">
        <f t="shared" ca="1" si="9"/>
        <v>178.43</v>
      </c>
      <c r="N26" s="180">
        <f t="shared" ca="1" si="10"/>
        <v>140.00196155355042</v>
      </c>
      <c r="O26" s="181">
        <f t="shared" ca="1" si="11"/>
        <v>44.998038446449584</v>
      </c>
      <c r="P26" s="181">
        <f t="shared" ca="1" si="12"/>
        <v>0</v>
      </c>
      <c r="Q26" s="181">
        <f t="shared" ca="1" si="13"/>
        <v>0</v>
      </c>
      <c r="R26" s="182">
        <f t="shared" ca="1" si="14"/>
        <v>185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185</v>
      </c>
      <c r="H27" s="183">
        <f t="shared" ca="1" si="2"/>
        <v>178.4325</v>
      </c>
      <c r="I27" s="184">
        <f t="shared" ca="1" si="5"/>
        <v>135.03</v>
      </c>
      <c r="J27" s="181">
        <f t="shared" ca="1" si="6"/>
        <v>43.4</v>
      </c>
      <c r="K27" s="181">
        <f t="shared" ca="1" si="7"/>
        <v>0</v>
      </c>
      <c r="L27" s="181">
        <f t="shared" ca="1" si="8"/>
        <v>0</v>
      </c>
      <c r="M27" s="182">
        <f t="shared" ca="1" si="9"/>
        <v>178.43</v>
      </c>
      <c r="N27" s="180">
        <f t="shared" ca="1" si="10"/>
        <v>140.00196155355042</v>
      </c>
      <c r="O27" s="181">
        <f t="shared" ca="1" si="11"/>
        <v>44.998038446449584</v>
      </c>
      <c r="P27" s="181">
        <f t="shared" ca="1" si="12"/>
        <v>0</v>
      </c>
      <c r="Q27" s="181">
        <f t="shared" ca="1" si="13"/>
        <v>0</v>
      </c>
      <c r="R27" s="182">
        <f t="shared" ca="1" si="14"/>
        <v>185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185</v>
      </c>
      <c r="H28" s="183">
        <f t="shared" ca="1" si="2"/>
        <v>178.4325</v>
      </c>
      <c r="I28" s="184">
        <f t="shared" ca="1" si="5"/>
        <v>135.03</v>
      </c>
      <c r="J28" s="181">
        <f t="shared" ca="1" si="6"/>
        <v>43.4</v>
      </c>
      <c r="K28" s="181">
        <f t="shared" ca="1" si="7"/>
        <v>0</v>
      </c>
      <c r="L28" s="181">
        <f t="shared" ca="1" si="8"/>
        <v>0</v>
      </c>
      <c r="M28" s="182">
        <f t="shared" ca="1" si="9"/>
        <v>178.43</v>
      </c>
      <c r="N28" s="180">
        <f t="shared" ca="1" si="10"/>
        <v>140.00196155355042</v>
      </c>
      <c r="O28" s="181">
        <f t="shared" ca="1" si="11"/>
        <v>44.998038446449584</v>
      </c>
      <c r="P28" s="181">
        <f t="shared" ca="1" si="12"/>
        <v>0</v>
      </c>
      <c r="Q28" s="181">
        <f t="shared" ca="1" si="13"/>
        <v>0</v>
      </c>
      <c r="R28" s="182">
        <f t="shared" ca="1" si="14"/>
        <v>185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185</v>
      </c>
      <c r="H29" s="183">
        <f t="shared" ca="1" si="2"/>
        <v>178.4325</v>
      </c>
      <c r="I29" s="184">
        <f t="shared" ca="1" si="5"/>
        <v>135.03</v>
      </c>
      <c r="J29" s="181">
        <f t="shared" ca="1" si="6"/>
        <v>43.4</v>
      </c>
      <c r="K29" s="181">
        <f t="shared" ca="1" si="7"/>
        <v>0</v>
      </c>
      <c r="L29" s="181">
        <f t="shared" ca="1" si="8"/>
        <v>0</v>
      </c>
      <c r="M29" s="182">
        <f t="shared" ca="1" si="9"/>
        <v>178.43</v>
      </c>
      <c r="N29" s="180">
        <f t="shared" ca="1" si="10"/>
        <v>140.00196155355042</v>
      </c>
      <c r="O29" s="181">
        <f t="shared" ca="1" si="11"/>
        <v>44.998038446449584</v>
      </c>
      <c r="P29" s="181">
        <f t="shared" ca="1" si="12"/>
        <v>0</v>
      </c>
      <c r="Q29" s="181">
        <f t="shared" ca="1" si="13"/>
        <v>0</v>
      </c>
      <c r="R29" s="182">
        <f t="shared" ca="1" si="14"/>
        <v>185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214</v>
      </c>
      <c r="H30" s="183">
        <f t="shared" ca="1" si="2"/>
        <v>206.40299999999999</v>
      </c>
      <c r="I30" s="184">
        <f t="shared" ca="1" si="5"/>
        <v>163</v>
      </c>
      <c r="J30" s="181">
        <f t="shared" ca="1" si="6"/>
        <v>43.4</v>
      </c>
      <c r="K30" s="181">
        <f t="shared" ca="1" si="7"/>
        <v>0</v>
      </c>
      <c r="L30" s="181">
        <f t="shared" ca="1" si="8"/>
        <v>0</v>
      </c>
      <c r="M30" s="182">
        <f t="shared" ca="1" si="9"/>
        <v>206.4</v>
      </c>
      <c r="N30" s="180">
        <f t="shared" ca="1" si="10"/>
        <v>169.00193798449612</v>
      </c>
      <c r="O30" s="181">
        <f t="shared" ca="1" si="11"/>
        <v>44.998062015503869</v>
      </c>
      <c r="P30" s="181">
        <f t="shared" ca="1" si="12"/>
        <v>0</v>
      </c>
      <c r="Q30" s="181">
        <f t="shared" ca="1" si="13"/>
        <v>0</v>
      </c>
      <c r="R30" s="182">
        <f t="shared" ca="1" si="14"/>
        <v>214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261</v>
      </c>
      <c r="H31" s="183">
        <f t="shared" ca="1" si="2"/>
        <v>251.7345</v>
      </c>
      <c r="I31" s="184">
        <f t="shared" ca="1" si="5"/>
        <v>208.33</v>
      </c>
      <c r="J31" s="181">
        <f t="shared" ca="1" si="6"/>
        <v>43.4</v>
      </c>
      <c r="K31" s="181">
        <f t="shared" ca="1" si="7"/>
        <v>0</v>
      </c>
      <c r="L31" s="181">
        <f t="shared" ca="1" si="8"/>
        <v>0</v>
      </c>
      <c r="M31" s="182">
        <f t="shared" ca="1" si="9"/>
        <v>251.73000000000002</v>
      </c>
      <c r="N31" s="180">
        <f t="shared" ca="1" si="10"/>
        <v>216.00178762960314</v>
      </c>
      <c r="O31" s="181">
        <f t="shared" ca="1" si="11"/>
        <v>44.99821237039685</v>
      </c>
      <c r="P31" s="181">
        <f t="shared" ca="1" si="12"/>
        <v>0</v>
      </c>
      <c r="Q31" s="181">
        <f t="shared" ca="1" si="13"/>
        <v>0</v>
      </c>
      <c r="R31" s="182">
        <f t="shared" ca="1" si="14"/>
        <v>261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285</v>
      </c>
      <c r="H32" s="183">
        <f t="shared" ca="1" si="2"/>
        <v>274.88249999999999</v>
      </c>
      <c r="I32" s="184">
        <f t="shared" ca="1" si="5"/>
        <v>231.48</v>
      </c>
      <c r="J32" s="181">
        <f t="shared" ca="1" si="6"/>
        <v>43.4</v>
      </c>
      <c r="K32" s="181">
        <f t="shared" ca="1" si="7"/>
        <v>0</v>
      </c>
      <c r="L32" s="181">
        <f t="shared" ca="1" si="8"/>
        <v>0</v>
      </c>
      <c r="M32" s="182">
        <f t="shared" ca="1" si="9"/>
        <v>274.88</v>
      </c>
      <c r="N32" s="180">
        <f t="shared" ca="1" si="10"/>
        <v>240.00218277066355</v>
      </c>
      <c r="O32" s="181">
        <f t="shared" ca="1" si="11"/>
        <v>44.997817229336434</v>
      </c>
      <c r="P32" s="181">
        <f t="shared" ca="1" si="12"/>
        <v>0</v>
      </c>
      <c r="Q32" s="181">
        <f t="shared" ca="1" si="13"/>
        <v>0</v>
      </c>
      <c r="R32" s="182">
        <f t="shared" ca="1" si="14"/>
        <v>285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298.2038</v>
      </c>
      <c r="H33" s="183">
        <f t="shared" ca="1" si="2"/>
        <v>287.61756500000001</v>
      </c>
      <c r="I33" s="184">
        <f t="shared" ca="1" si="5"/>
        <v>245.76</v>
      </c>
      <c r="J33" s="181">
        <f t="shared" ca="1" si="6"/>
        <v>41.86</v>
      </c>
      <c r="K33" s="181">
        <f t="shared" ca="1" si="7"/>
        <v>0</v>
      </c>
      <c r="L33" s="181">
        <f t="shared" ca="1" si="8"/>
        <v>0</v>
      </c>
      <c r="M33" s="182">
        <f t="shared" ca="1" si="9"/>
        <v>287.62</v>
      </c>
      <c r="N33" s="180">
        <f t="shared" ca="1" si="10"/>
        <v>254.80344165217997</v>
      </c>
      <c r="O33" s="181">
        <f t="shared" ca="1" si="11"/>
        <v>43.400358347820038</v>
      </c>
      <c r="P33" s="181">
        <f t="shared" ca="1" si="12"/>
        <v>0</v>
      </c>
      <c r="Q33" s="181">
        <f t="shared" ca="1" si="13"/>
        <v>0</v>
      </c>
      <c r="R33" s="182">
        <f t="shared" ca="1" si="14"/>
        <v>298.2038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299.80380000000002</v>
      </c>
      <c r="H34" s="183">
        <f t="shared" ca="1" si="2"/>
        <v>289.16076500000003</v>
      </c>
      <c r="I34" s="184">
        <f t="shared" ca="1" si="5"/>
        <v>245.76</v>
      </c>
      <c r="J34" s="181">
        <f t="shared" ca="1" si="6"/>
        <v>43.4</v>
      </c>
      <c r="K34" s="181">
        <f t="shared" ca="1" si="7"/>
        <v>0</v>
      </c>
      <c r="L34" s="181">
        <f t="shared" ca="1" si="8"/>
        <v>0</v>
      </c>
      <c r="M34" s="182">
        <f t="shared" ca="1" si="9"/>
        <v>289.15999999999997</v>
      </c>
      <c r="N34" s="180">
        <f t="shared" ca="1" si="10"/>
        <v>254.80627295614886</v>
      </c>
      <c r="O34" s="181">
        <f t="shared" ca="1" si="11"/>
        <v>44.99752704385115</v>
      </c>
      <c r="P34" s="181">
        <f t="shared" ca="1" si="12"/>
        <v>0</v>
      </c>
      <c r="Q34" s="181">
        <f t="shared" ca="1" si="13"/>
        <v>0</v>
      </c>
      <c r="R34" s="182">
        <f t="shared" ca="1" si="14"/>
        <v>299.80380000000002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299.80380000000002</v>
      </c>
      <c r="H35" s="183">
        <f t="shared" ca="1" si="2"/>
        <v>289.16076500000003</v>
      </c>
      <c r="I35" s="184">
        <f t="shared" ca="1" si="5"/>
        <v>245.76</v>
      </c>
      <c r="J35" s="181">
        <f t="shared" ca="1" si="6"/>
        <v>43.4</v>
      </c>
      <c r="K35" s="181">
        <f t="shared" ca="1" si="7"/>
        <v>0</v>
      </c>
      <c r="L35" s="181">
        <f t="shared" ca="1" si="8"/>
        <v>0</v>
      </c>
      <c r="M35" s="182">
        <f t="shared" ca="1" si="9"/>
        <v>289.15999999999997</v>
      </c>
      <c r="N35" s="180">
        <f t="shared" ca="1" si="10"/>
        <v>254.80627295614886</v>
      </c>
      <c r="O35" s="181">
        <f t="shared" ca="1" si="11"/>
        <v>44.99752704385115</v>
      </c>
      <c r="P35" s="181">
        <f t="shared" ca="1" si="12"/>
        <v>0</v>
      </c>
      <c r="Q35" s="181">
        <f t="shared" ca="1" si="13"/>
        <v>0</v>
      </c>
      <c r="R35" s="182">
        <f t="shared" ca="1" si="14"/>
        <v>299.80380000000002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298.2638</v>
      </c>
      <c r="H36" s="183">
        <f t="shared" ca="1" si="2"/>
        <v>287.67543499999999</v>
      </c>
      <c r="I36" s="184">
        <f t="shared" ca="1" si="5"/>
        <v>245.76</v>
      </c>
      <c r="J36" s="181">
        <f t="shared" ca="1" si="6"/>
        <v>41.92</v>
      </c>
      <c r="K36" s="181">
        <f t="shared" ca="1" si="7"/>
        <v>0</v>
      </c>
      <c r="L36" s="181">
        <f t="shared" ca="1" si="8"/>
        <v>0</v>
      </c>
      <c r="M36" s="182">
        <f t="shared" ca="1" si="9"/>
        <v>287.68</v>
      </c>
      <c r="N36" s="180">
        <f t="shared" ca="1" si="10"/>
        <v>254.80155550611789</v>
      </c>
      <c r="O36" s="181">
        <f t="shared" ca="1" si="11"/>
        <v>43.462244493882096</v>
      </c>
      <c r="P36" s="181">
        <f t="shared" ca="1" si="12"/>
        <v>0</v>
      </c>
      <c r="Q36" s="181">
        <f t="shared" ca="1" si="13"/>
        <v>0</v>
      </c>
      <c r="R36" s="182">
        <f t="shared" ca="1" si="14"/>
        <v>298.2638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298.2038</v>
      </c>
      <c r="H37" s="183">
        <f t="shared" ca="1" si="2"/>
        <v>287.61756500000001</v>
      </c>
      <c r="I37" s="184">
        <f t="shared" ca="1" si="5"/>
        <v>245.76</v>
      </c>
      <c r="J37" s="181">
        <f t="shared" ca="1" si="6"/>
        <v>41.86</v>
      </c>
      <c r="K37" s="181">
        <f t="shared" ca="1" si="7"/>
        <v>0</v>
      </c>
      <c r="L37" s="181">
        <f t="shared" ca="1" si="8"/>
        <v>0</v>
      </c>
      <c r="M37" s="182">
        <f t="shared" ca="1" si="9"/>
        <v>287.62</v>
      </c>
      <c r="N37" s="180">
        <f t="shared" ca="1" si="10"/>
        <v>254.80344165217997</v>
      </c>
      <c r="O37" s="181">
        <f t="shared" ca="1" si="11"/>
        <v>43.400358347820038</v>
      </c>
      <c r="P37" s="181">
        <f t="shared" ca="1" si="12"/>
        <v>0</v>
      </c>
      <c r="Q37" s="181">
        <f t="shared" ca="1" si="13"/>
        <v>0</v>
      </c>
      <c r="R37" s="182">
        <f t="shared" ca="1" si="14"/>
        <v>298.2038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298.2038</v>
      </c>
      <c r="H38" s="183">
        <f t="shared" ca="1" si="2"/>
        <v>287.61756500000001</v>
      </c>
      <c r="I38" s="184">
        <f t="shared" ca="1" si="5"/>
        <v>245.76</v>
      </c>
      <c r="J38" s="181">
        <f t="shared" ca="1" si="6"/>
        <v>41.86</v>
      </c>
      <c r="K38" s="181">
        <f t="shared" ca="1" si="7"/>
        <v>0</v>
      </c>
      <c r="L38" s="181">
        <f t="shared" ca="1" si="8"/>
        <v>0</v>
      </c>
      <c r="M38" s="182">
        <f t="shared" ca="1" si="9"/>
        <v>287.62</v>
      </c>
      <c r="N38" s="180">
        <f t="shared" ca="1" si="10"/>
        <v>254.80344165217997</v>
      </c>
      <c r="O38" s="181">
        <f t="shared" ca="1" si="11"/>
        <v>43.400358347820038</v>
      </c>
      <c r="P38" s="181">
        <f t="shared" ca="1" si="12"/>
        <v>0</v>
      </c>
      <c r="Q38" s="181">
        <f t="shared" ca="1" si="13"/>
        <v>0</v>
      </c>
      <c r="R38" s="182">
        <f t="shared" ca="1" si="14"/>
        <v>298.2038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298.2038</v>
      </c>
      <c r="H39" s="183">
        <f t="shared" ca="1" si="2"/>
        <v>287.61756500000001</v>
      </c>
      <c r="I39" s="184">
        <f t="shared" ca="1" si="5"/>
        <v>245.76</v>
      </c>
      <c r="J39" s="181">
        <f t="shared" ca="1" si="6"/>
        <v>41.86</v>
      </c>
      <c r="K39" s="181">
        <f t="shared" ca="1" si="7"/>
        <v>0</v>
      </c>
      <c r="L39" s="181">
        <f t="shared" ca="1" si="8"/>
        <v>0</v>
      </c>
      <c r="M39" s="182">
        <f t="shared" ca="1" si="9"/>
        <v>287.62</v>
      </c>
      <c r="N39" s="180">
        <f t="shared" ca="1" si="10"/>
        <v>254.80344165217997</v>
      </c>
      <c r="O39" s="181">
        <f t="shared" ca="1" si="11"/>
        <v>43.400358347820038</v>
      </c>
      <c r="P39" s="181">
        <f t="shared" ca="1" si="12"/>
        <v>0</v>
      </c>
      <c r="Q39" s="181">
        <f t="shared" ca="1" si="13"/>
        <v>0</v>
      </c>
      <c r="R39" s="182">
        <f t="shared" ca="1" si="14"/>
        <v>298.2038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295.39999999999998</v>
      </c>
      <c r="H40" s="183">
        <f t="shared" ca="1" si="2"/>
        <v>284.91329999999999</v>
      </c>
      <c r="I40" s="184">
        <f t="shared" ca="1" si="5"/>
        <v>243.05</v>
      </c>
      <c r="J40" s="181">
        <f t="shared" ca="1" si="6"/>
        <v>41.86</v>
      </c>
      <c r="K40" s="181">
        <f t="shared" ca="1" si="7"/>
        <v>0</v>
      </c>
      <c r="L40" s="181">
        <f t="shared" ca="1" si="8"/>
        <v>0</v>
      </c>
      <c r="M40" s="182">
        <f t="shared" ca="1" si="9"/>
        <v>284.91000000000003</v>
      </c>
      <c r="N40" s="180">
        <f t="shared" ca="1" si="10"/>
        <v>251.99877154189039</v>
      </c>
      <c r="O40" s="181">
        <f t="shared" ca="1" si="11"/>
        <v>43.401228458109571</v>
      </c>
      <c r="P40" s="181">
        <f t="shared" ca="1" si="12"/>
        <v>0</v>
      </c>
      <c r="Q40" s="181">
        <f t="shared" ca="1" si="13"/>
        <v>0</v>
      </c>
      <c r="R40" s="182">
        <f t="shared" ca="1" si="14"/>
        <v>295.39999999999998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302.88319999999999</v>
      </c>
      <c r="H41" s="183">
        <f t="shared" ca="1" si="2"/>
        <v>292.13084600000002</v>
      </c>
      <c r="I41" s="184">
        <f t="shared" ca="1" si="5"/>
        <v>245.76</v>
      </c>
      <c r="J41" s="181">
        <f t="shared" ca="1" si="6"/>
        <v>41.86</v>
      </c>
      <c r="K41" s="181">
        <f t="shared" ca="1" si="7"/>
        <v>4.51</v>
      </c>
      <c r="L41" s="181">
        <f t="shared" ca="1" si="8"/>
        <v>0</v>
      </c>
      <c r="M41" s="182">
        <f t="shared" ca="1" si="9"/>
        <v>292.13</v>
      </c>
      <c r="N41" s="180">
        <f t="shared" ca="1" si="10"/>
        <v>254.80633701434294</v>
      </c>
      <c r="O41" s="181">
        <f t="shared" ca="1" si="11"/>
        <v>43.400851511313455</v>
      </c>
      <c r="P41" s="181">
        <f t="shared" ca="1" si="12"/>
        <v>4.6760114743436141</v>
      </c>
      <c r="Q41" s="181">
        <f t="shared" ca="1" si="13"/>
        <v>0</v>
      </c>
      <c r="R41" s="182">
        <f t="shared" ca="1" si="14"/>
        <v>302.88320000000004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302.88319999999999</v>
      </c>
      <c r="H42" s="183">
        <f t="shared" ca="1" si="2"/>
        <v>292.13084600000002</v>
      </c>
      <c r="I42" s="184">
        <f t="shared" ca="1" si="5"/>
        <v>245.76</v>
      </c>
      <c r="J42" s="181">
        <f t="shared" ca="1" si="6"/>
        <v>41.86</v>
      </c>
      <c r="K42" s="181">
        <f t="shared" ca="1" si="7"/>
        <v>4.51</v>
      </c>
      <c r="L42" s="181">
        <f t="shared" ca="1" si="8"/>
        <v>0</v>
      </c>
      <c r="M42" s="182">
        <f t="shared" ca="1" si="9"/>
        <v>292.13</v>
      </c>
      <c r="N42" s="180">
        <f t="shared" ca="1" si="10"/>
        <v>254.80633701434294</v>
      </c>
      <c r="O42" s="181">
        <f t="shared" ca="1" si="11"/>
        <v>43.400851511313455</v>
      </c>
      <c r="P42" s="181">
        <f t="shared" ca="1" si="12"/>
        <v>4.6760114743436141</v>
      </c>
      <c r="Q42" s="181">
        <f t="shared" ca="1" si="13"/>
        <v>0</v>
      </c>
      <c r="R42" s="182">
        <f t="shared" ca="1" si="14"/>
        <v>302.88320000000004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302.88319999999999</v>
      </c>
      <c r="H43" s="183">
        <f t="shared" ca="1" si="2"/>
        <v>292.13084600000002</v>
      </c>
      <c r="I43" s="184">
        <f t="shared" ca="1" si="5"/>
        <v>245.76</v>
      </c>
      <c r="J43" s="181">
        <f t="shared" ca="1" si="6"/>
        <v>41.86</v>
      </c>
      <c r="K43" s="181">
        <f t="shared" ca="1" si="7"/>
        <v>4.51</v>
      </c>
      <c r="L43" s="181">
        <f t="shared" ca="1" si="8"/>
        <v>0</v>
      </c>
      <c r="M43" s="182">
        <f t="shared" ca="1" si="9"/>
        <v>292.13</v>
      </c>
      <c r="N43" s="180">
        <f t="shared" ca="1" si="10"/>
        <v>254.80633701434294</v>
      </c>
      <c r="O43" s="181">
        <f t="shared" ca="1" si="11"/>
        <v>43.400851511313455</v>
      </c>
      <c r="P43" s="181">
        <f t="shared" ca="1" si="12"/>
        <v>4.6760114743436141</v>
      </c>
      <c r="Q43" s="181">
        <f t="shared" ca="1" si="13"/>
        <v>0</v>
      </c>
      <c r="R43" s="182">
        <f t="shared" ca="1" si="14"/>
        <v>302.88320000000004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302.88319999999999</v>
      </c>
      <c r="H44" s="183">
        <f t="shared" ca="1" si="2"/>
        <v>292.13084600000002</v>
      </c>
      <c r="I44" s="184">
        <f t="shared" ca="1" si="5"/>
        <v>245.76</v>
      </c>
      <c r="J44" s="181">
        <f t="shared" ca="1" si="6"/>
        <v>41.86</v>
      </c>
      <c r="K44" s="181">
        <f t="shared" ca="1" si="7"/>
        <v>4.51</v>
      </c>
      <c r="L44" s="181">
        <f t="shared" ca="1" si="8"/>
        <v>0</v>
      </c>
      <c r="M44" s="182">
        <f t="shared" ca="1" si="9"/>
        <v>292.13</v>
      </c>
      <c r="N44" s="180">
        <f t="shared" ca="1" si="10"/>
        <v>254.80633701434294</v>
      </c>
      <c r="O44" s="181">
        <f t="shared" ca="1" si="11"/>
        <v>43.400851511313455</v>
      </c>
      <c r="P44" s="181">
        <f t="shared" ca="1" si="12"/>
        <v>4.6760114743436141</v>
      </c>
      <c r="Q44" s="181">
        <f t="shared" ca="1" si="13"/>
        <v>0</v>
      </c>
      <c r="R44" s="182">
        <f t="shared" ca="1" si="14"/>
        <v>302.88320000000004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298.2038</v>
      </c>
      <c r="H45" s="183">
        <f t="shared" ca="1" si="2"/>
        <v>287.61756500000001</v>
      </c>
      <c r="I45" s="184">
        <f t="shared" ca="1" si="5"/>
        <v>245.76</v>
      </c>
      <c r="J45" s="181">
        <f t="shared" ca="1" si="6"/>
        <v>41.86</v>
      </c>
      <c r="K45" s="181">
        <f t="shared" ca="1" si="7"/>
        <v>0</v>
      </c>
      <c r="L45" s="181">
        <f t="shared" ca="1" si="8"/>
        <v>0</v>
      </c>
      <c r="M45" s="182">
        <f t="shared" ca="1" si="9"/>
        <v>287.62</v>
      </c>
      <c r="N45" s="180">
        <f t="shared" ca="1" si="10"/>
        <v>254.80344165217997</v>
      </c>
      <c r="O45" s="181">
        <f t="shared" ca="1" si="11"/>
        <v>43.400358347820038</v>
      </c>
      <c r="P45" s="181">
        <f t="shared" ca="1" si="12"/>
        <v>0</v>
      </c>
      <c r="Q45" s="181">
        <f t="shared" ca="1" si="13"/>
        <v>0</v>
      </c>
      <c r="R45" s="182">
        <f t="shared" ca="1" si="14"/>
        <v>298.2038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298.2038</v>
      </c>
      <c r="H46" s="183">
        <f t="shared" ca="1" si="2"/>
        <v>287.61756500000001</v>
      </c>
      <c r="I46" s="184">
        <f t="shared" ca="1" si="5"/>
        <v>245.76</v>
      </c>
      <c r="J46" s="181">
        <f t="shared" ca="1" si="6"/>
        <v>41.86</v>
      </c>
      <c r="K46" s="181">
        <f t="shared" ca="1" si="7"/>
        <v>0</v>
      </c>
      <c r="L46" s="181">
        <f t="shared" ca="1" si="8"/>
        <v>0</v>
      </c>
      <c r="M46" s="182">
        <f t="shared" ca="1" si="9"/>
        <v>287.62</v>
      </c>
      <c r="N46" s="180">
        <f t="shared" ca="1" si="10"/>
        <v>254.80344165217997</v>
      </c>
      <c r="O46" s="181">
        <f t="shared" ca="1" si="11"/>
        <v>43.400358347820038</v>
      </c>
      <c r="P46" s="181">
        <f t="shared" ca="1" si="12"/>
        <v>0</v>
      </c>
      <c r="Q46" s="181">
        <f t="shared" ca="1" si="13"/>
        <v>0</v>
      </c>
      <c r="R46" s="182">
        <f t="shared" ca="1" si="14"/>
        <v>298.2038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263.2038</v>
      </c>
      <c r="H47" s="183">
        <f t="shared" ca="1" si="2"/>
        <v>253.86006499999999</v>
      </c>
      <c r="I47" s="184">
        <f t="shared" ca="1" si="5"/>
        <v>200</v>
      </c>
      <c r="J47" s="181">
        <f t="shared" ca="1" si="6"/>
        <v>50.95</v>
      </c>
      <c r="K47" s="181">
        <f t="shared" ca="1" si="7"/>
        <v>2.91</v>
      </c>
      <c r="L47" s="181">
        <f t="shared" ca="1" si="8"/>
        <v>0</v>
      </c>
      <c r="M47" s="182">
        <f t="shared" ca="1" si="9"/>
        <v>253.85999999999999</v>
      </c>
      <c r="N47" s="180">
        <f t="shared" ca="1" si="10"/>
        <v>207.3613802883479</v>
      </c>
      <c r="O47" s="181">
        <f t="shared" ca="1" si="11"/>
        <v>52.825311628456632</v>
      </c>
      <c r="P47" s="181">
        <f t="shared" ca="1" si="12"/>
        <v>3.0171080831954624</v>
      </c>
      <c r="Q47" s="181">
        <f t="shared" ca="1" si="13"/>
        <v>0</v>
      </c>
      <c r="R47" s="182">
        <f t="shared" ca="1" si="14"/>
        <v>263.2038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193.2038</v>
      </c>
      <c r="H48" s="183">
        <f t="shared" ca="1" si="2"/>
        <v>186.34506500000001</v>
      </c>
      <c r="I48" s="184">
        <f t="shared" ca="1" si="5"/>
        <v>140</v>
      </c>
      <c r="J48" s="181">
        <f t="shared" ca="1" si="6"/>
        <v>43.85</v>
      </c>
      <c r="K48" s="181">
        <f t="shared" ca="1" si="7"/>
        <v>2.5</v>
      </c>
      <c r="L48" s="181">
        <f t="shared" ca="1" si="8"/>
        <v>0</v>
      </c>
      <c r="M48" s="182">
        <f t="shared" ca="1" si="9"/>
        <v>186.35</v>
      </c>
      <c r="N48" s="180">
        <f t="shared" ca="1" si="10"/>
        <v>145.14908505500401</v>
      </c>
      <c r="O48" s="181">
        <f t="shared" ca="1" si="11"/>
        <v>45.462766997585192</v>
      </c>
      <c r="P48" s="181">
        <f t="shared" ca="1" si="12"/>
        <v>2.591947947410786</v>
      </c>
      <c r="Q48" s="181">
        <f t="shared" ca="1" si="13"/>
        <v>0</v>
      </c>
      <c r="R48" s="182">
        <f t="shared" ca="1" si="14"/>
        <v>193.20379999999997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183.4</v>
      </c>
      <c r="H49" s="183">
        <f t="shared" ca="1" si="2"/>
        <v>176.88929999999999</v>
      </c>
      <c r="I49" s="184">
        <f t="shared" ca="1" si="5"/>
        <v>135.03</v>
      </c>
      <c r="J49" s="181">
        <f t="shared" ca="1" si="6"/>
        <v>41.86</v>
      </c>
      <c r="K49" s="181">
        <f t="shared" ca="1" si="7"/>
        <v>0</v>
      </c>
      <c r="L49" s="181">
        <f t="shared" ca="1" si="8"/>
        <v>0</v>
      </c>
      <c r="M49" s="182">
        <f t="shared" ca="1" si="9"/>
        <v>176.89</v>
      </c>
      <c r="N49" s="180">
        <f t="shared" ca="1" si="10"/>
        <v>139.9994459833795</v>
      </c>
      <c r="O49" s="181">
        <f t="shared" ca="1" si="11"/>
        <v>43.400554016620497</v>
      </c>
      <c r="P49" s="181">
        <f t="shared" ca="1" si="12"/>
        <v>0</v>
      </c>
      <c r="Q49" s="181">
        <f t="shared" ca="1" si="13"/>
        <v>0</v>
      </c>
      <c r="R49" s="182">
        <f t="shared" ca="1" si="14"/>
        <v>183.4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183.4</v>
      </c>
      <c r="H50" s="183">
        <f t="shared" ca="1" si="2"/>
        <v>176.88929999999999</v>
      </c>
      <c r="I50" s="184">
        <f t="shared" ca="1" si="5"/>
        <v>135.03</v>
      </c>
      <c r="J50" s="181">
        <f t="shared" ca="1" si="6"/>
        <v>41.86</v>
      </c>
      <c r="K50" s="181">
        <f t="shared" ca="1" si="7"/>
        <v>0</v>
      </c>
      <c r="L50" s="181">
        <f t="shared" ca="1" si="8"/>
        <v>0</v>
      </c>
      <c r="M50" s="182">
        <f t="shared" ca="1" si="9"/>
        <v>176.89</v>
      </c>
      <c r="N50" s="180">
        <f t="shared" ca="1" si="10"/>
        <v>139.9994459833795</v>
      </c>
      <c r="O50" s="181">
        <f t="shared" ca="1" si="11"/>
        <v>43.400554016620497</v>
      </c>
      <c r="P50" s="181">
        <f t="shared" ca="1" si="12"/>
        <v>0</v>
      </c>
      <c r="Q50" s="181">
        <f t="shared" ca="1" si="13"/>
        <v>0</v>
      </c>
      <c r="R50" s="182">
        <f t="shared" ca="1" si="14"/>
        <v>183.4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183.4</v>
      </c>
      <c r="H51" s="183">
        <f t="shared" ca="1" si="2"/>
        <v>176.88929999999999</v>
      </c>
      <c r="I51" s="184">
        <f t="shared" ca="1" si="5"/>
        <v>135.03</v>
      </c>
      <c r="J51" s="181">
        <f t="shared" ca="1" si="6"/>
        <v>41.86</v>
      </c>
      <c r="K51" s="181">
        <f t="shared" ca="1" si="7"/>
        <v>0</v>
      </c>
      <c r="L51" s="181">
        <f t="shared" ca="1" si="8"/>
        <v>0</v>
      </c>
      <c r="M51" s="182">
        <f t="shared" ca="1" si="9"/>
        <v>176.89</v>
      </c>
      <c r="N51" s="180">
        <f t="shared" ca="1" si="10"/>
        <v>139.9994459833795</v>
      </c>
      <c r="O51" s="181">
        <f t="shared" ca="1" si="11"/>
        <v>43.400554016620497</v>
      </c>
      <c r="P51" s="181">
        <f t="shared" ca="1" si="12"/>
        <v>0</v>
      </c>
      <c r="Q51" s="181">
        <f t="shared" ca="1" si="13"/>
        <v>0</v>
      </c>
      <c r="R51" s="182">
        <f t="shared" ca="1" si="14"/>
        <v>183.4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183.4</v>
      </c>
      <c r="H52" s="183">
        <f t="shared" ca="1" si="2"/>
        <v>176.88929999999999</v>
      </c>
      <c r="I52" s="184">
        <f t="shared" ca="1" si="5"/>
        <v>135.03</v>
      </c>
      <c r="J52" s="181">
        <f t="shared" ca="1" si="6"/>
        <v>41.86</v>
      </c>
      <c r="K52" s="181">
        <f t="shared" ca="1" si="7"/>
        <v>0</v>
      </c>
      <c r="L52" s="181">
        <f t="shared" ca="1" si="8"/>
        <v>0</v>
      </c>
      <c r="M52" s="182">
        <f t="shared" ca="1" si="9"/>
        <v>176.89</v>
      </c>
      <c r="N52" s="180">
        <f t="shared" ca="1" si="10"/>
        <v>139.9994459833795</v>
      </c>
      <c r="O52" s="181">
        <f t="shared" ca="1" si="11"/>
        <v>43.400554016620497</v>
      </c>
      <c r="P52" s="181">
        <f t="shared" ca="1" si="12"/>
        <v>0</v>
      </c>
      <c r="Q52" s="181">
        <f t="shared" ca="1" si="13"/>
        <v>0</v>
      </c>
      <c r="R52" s="182">
        <f t="shared" ca="1" si="14"/>
        <v>183.4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183.4</v>
      </c>
      <c r="H53" s="183">
        <f t="shared" ca="1" si="2"/>
        <v>176.88929999999999</v>
      </c>
      <c r="I53" s="184">
        <f t="shared" ca="1" si="5"/>
        <v>135.03</v>
      </c>
      <c r="J53" s="181">
        <f t="shared" ca="1" si="6"/>
        <v>41.86</v>
      </c>
      <c r="K53" s="181">
        <f t="shared" ca="1" si="7"/>
        <v>0</v>
      </c>
      <c r="L53" s="181">
        <f t="shared" ca="1" si="8"/>
        <v>0</v>
      </c>
      <c r="M53" s="182">
        <f t="shared" ca="1" si="9"/>
        <v>176.89</v>
      </c>
      <c r="N53" s="180">
        <f t="shared" ca="1" si="10"/>
        <v>139.9994459833795</v>
      </c>
      <c r="O53" s="181">
        <f t="shared" ca="1" si="11"/>
        <v>43.400554016620497</v>
      </c>
      <c r="P53" s="181">
        <f t="shared" ca="1" si="12"/>
        <v>0</v>
      </c>
      <c r="Q53" s="181">
        <f t="shared" ca="1" si="13"/>
        <v>0</v>
      </c>
      <c r="R53" s="182">
        <f t="shared" ca="1" si="14"/>
        <v>183.4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183.4</v>
      </c>
      <c r="H54" s="183">
        <f t="shared" ca="1" si="2"/>
        <v>176.88929999999999</v>
      </c>
      <c r="I54" s="184">
        <f t="shared" ca="1" si="5"/>
        <v>135.03</v>
      </c>
      <c r="J54" s="181">
        <f t="shared" ca="1" si="6"/>
        <v>41.86</v>
      </c>
      <c r="K54" s="181">
        <f t="shared" ca="1" si="7"/>
        <v>0</v>
      </c>
      <c r="L54" s="181">
        <f t="shared" ca="1" si="8"/>
        <v>0</v>
      </c>
      <c r="M54" s="182">
        <f t="shared" ca="1" si="9"/>
        <v>176.89</v>
      </c>
      <c r="N54" s="180">
        <f t="shared" ca="1" si="10"/>
        <v>139.9994459833795</v>
      </c>
      <c r="O54" s="181">
        <f t="shared" ca="1" si="11"/>
        <v>43.400554016620497</v>
      </c>
      <c r="P54" s="181">
        <f t="shared" ca="1" si="12"/>
        <v>0</v>
      </c>
      <c r="Q54" s="181">
        <f t="shared" ca="1" si="13"/>
        <v>0</v>
      </c>
      <c r="R54" s="182">
        <f t="shared" ca="1" si="14"/>
        <v>183.4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183.4</v>
      </c>
      <c r="H55" s="183">
        <f t="shared" ca="1" si="2"/>
        <v>176.88929999999999</v>
      </c>
      <c r="I55" s="184">
        <f t="shared" ca="1" si="5"/>
        <v>135.03</v>
      </c>
      <c r="J55" s="181">
        <f t="shared" ca="1" si="6"/>
        <v>41.86</v>
      </c>
      <c r="K55" s="181">
        <f t="shared" ca="1" si="7"/>
        <v>0</v>
      </c>
      <c r="L55" s="181">
        <f t="shared" ca="1" si="8"/>
        <v>0</v>
      </c>
      <c r="M55" s="182">
        <f t="shared" ca="1" si="9"/>
        <v>176.89</v>
      </c>
      <c r="N55" s="180">
        <f t="shared" ca="1" si="10"/>
        <v>139.9994459833795</v>
      </c>
      <c r="O55" s="181">
        <f t="shared" ca="1" si="11"/>
        <v>43.400554016620497</v>
      </c>
      <c r="P55" s="181">
        <f t="shared" ca="1" si="12"/>
        <v>0</v>
      </c>
      <c r="Q55" s="181">
        <f t="shared" ca="1" si="13"/>
        <v>0</v>
      </c>
      <c r="R55" s="182">
        <f t="shared" ca="1" si="14"/>
        <v>183.4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183.4</v>
      </c>
      <c r="H56" s="183">
        <f t="shared" ca="1" si="2"/>
        <v>176.88929999999999</v>
      </c>
      <c r="I56" s="184">
        <f t="shared" ca="1" si="5"/>
        <v>135.03</v>
      </c>
      <c r="J56" s="181">
        <f t="shared" ca="1" si="6"/>
        <v>41.86</v>
      </c>
      <c r="K56" s="181">
        <f t="shared" ca="1" si="7"/>
        <v>0</v>
      </c>
      <c r="L56" s="181">
        <f t="shared" ca="1" si="8"/>
        <v>0</v>
      </c>
      <c r="M56" s="182">
        <f t="shared" ca="1" si="9"/>
        <v>176.89</v>
      </c>
      <c r="N56" s="180">
        <f t="shared" ca="1" si="10"/>
        <v>139.9994459833795</v>
      </c>
      <c r="O56" s="181">
        <f t="shared" ca="1" si="11"/>
        <v>43.400554016620497</v>
      </c>
      <c r="P56" s="181">
        <f t="shared" ca="1" si="12"/>
        <v>0</v>
      </c>
      <c r="Q56" s="181">
        <f t="shared" ca="1" si="13"/>
        <v>0</v>
      </c>
      <c r="R56" s="182">
        <f t="shared" ca="1" si="14"/>
        <v>183.4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183.4</v>
      </c>
      <c r="H57" s="183">
        <f t="shared" ca="1" si="2"/>
        <v>176.88929999999999</v>
      </c>
      <c r="I57" s="184">
        <f t="shared" ca="1" si="5"/>
        <v>135.03</v>
      </c>
      <c r="J57" s="181">
        <f t="shared" ca="1" si="6"/>
        <v>41.86</v>
      </c>
      <c r="K57" s="181">
        <f t="shared" ca="1" si="7"/>
        <v>0</v>
      </c>
      <c r="L57" s="181">
        <f t="shared" ca="1" si="8"/>
        <v>0</v>
      </c>
      <c r="M57" s="182">
        <f t="shared" ca="1" si="9"/>
        <v>176.89</v>
      </c>
      <c r="N57" s="180">
        <f t="shared" ca="1" si="10"/>
        <v>139.9994459833795</v>
      </c>
      <c r="O57" s="181">
        <f t="shared" ca="1" si="11"/>
        <v>43.400554016620497</v>
      </c>
      <c r="P57" s="181">
        <f t="shared" ca="1" si="12"/>
        <v>0</v>
      </c>
      <c r="Q57" s="181">
        <f t="shared" ca="1" si="13"/>
        <v>0</v>
      </c>
      <c r="R57" s="182">
        <f t="shared" ca="1" si="14"/>
        <v>183.4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183.4</v>
      </c>
      <c r="H58" s="183">
        <f t="shared" ca="1" si="2"/>
        <v>176.88929999999999</v>
      </c>
      <c r="I58" s="184">
        <f t="shared" ca="1" si="5"/>
        <v>135.03</v>
      </c>
      <c r="J58" s="181">
        <f t="shared" ca="1" si="6"/>
        <v>41.86</v>
      </c>
      <c r="K58" s="181">
        <f t="shared" ca="1" si="7"/>
        <v>0</v>
      </c>
      <c r="L58" s="181">
        <f t="shared" ca="1" si="8"/>
        <v>0</v>
      </c>
      <c r="M58" s="182">
        <f t="shared" ca="1" si="9"/>
        <v>176.89</v>
      </c>
      <c r="N58" s="180">
        <f t="shared" ca="1" si="10"/>
        <v>139.9994459833795</v>
      </c>
      <c r="O58" s="181">
        <f t="shared" ca="1" si="11"/>
        <v>43.400554016620497</v>
      </c>
      <c r="P58" s="181">
        <f t="shared" ca="1" si="12"/>
        <v>0</v>
      </c>
      <c r="Q58" s="181">
        <f t="shared" ca="1" si="13"/>
        <v>0</v>
      </c>
      <c r="R58" s="182">
        <f t="shared" ca="1" si="14"/>
        <v>183.4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183.4</v>
      </c>
      <c r="H59" s="183">
        <f t="shared" ca="1" si="2"/>
        <v>176.88929999999999</v>
      </c>
      <c r="I59" s="184">
        <f t="shared" ca="1" si="5"/>
        <v>135.03</v>
      </c>
      <c r="J59" s="181">
        <f t="shared" ca="1" si="6"/>
        <v>41.86</v>
      </c>
      <c r="K59" s="181">
        <f t="shared" ca="1" si="7"/>
        <v>0</v>
      </c>
      <c r="L59" s="181">
        <f t="shared" ca="1" si="8"/>
        <v>0</v>
      </c>
      <c r="M59" s="182">
        <f t="shared" ca="1" si="9"/>
        <v>176.89</v>
      </c>
      <c r="N59" s="180">
        <f t="shared" ca="1" si="10"/>
        <v>139.9994459833795</v>
      </c>
      <c r="O59" s="181">
        <f t="shared" ca="1" si="11"/>
        <v>43.400554016620497</v>
      </c>
      <c r="P59" s="181">
        <f t="shared" ca="1" si="12"/>
        <v>0</v>
      </c>
      <c r="Q59" s="181">
        <f t="shared" ca="1" si="13"/>
        <v>0</v>
      </c>
      <c r="R59" s="182">
        <f t="shared" ca="1" si="14"/>
        <v>183.4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183.4</v>
      </c>
      <c r="H60" s="183">
        <f t="shared" ca="1" si="2"/>
        <v>176.88929999999999</v>
      </c>
      <c r="I60" s="184">
        <f t="shared" ca="1" si="5"/>
        <v>135.03</v>
      </c>
      <c r="J60" s="181">
        <f t="shared" ca="1" si="6"/>
        <v>41.86</v>
      </c>
      <c r="K60" s="181">
        <f t="shared" ca="1" si="7"/>
        <v>0</v>
      </c>
      <c r="L60" s="181">
        <f t="shared" ca="1" si="8"/>
        <v>0</v>
      </c>
      <c r="M60" s="182">
        <f t="shared" ca="1" si="9"/>
        <v>176.89</v>
      </c>
      <c r="N60" s="180">
        <f t="shared" ca="1" si="10"/>
        <v>139.9994459833795</v>
      </c>
      <c r="O60" s="181">
        <f t="shared" ca="1" si="11"/>
        <v>43.400554016620497</v>
      </c>
      <c r="P60" s="181">
        <f t="shared" ca="1" si="12"/>
        <v>0</v>
      </c>
      <c r="Q60" s="181">
        <f t="shared" ca="1" si="13"/>
        <v>0</v>
      </c>
      <c r="R60" s="182">
        <f t="shared" ca="1" si="14"/>
        <v>183.4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183.4</v>
      </c>
      <c r="H61" s="183">
        <f t="shared" ca="1" si="2"/>
        <v>176.88929999999999</v>
      </c>
      <c r="I61" s="184">
        <f t="shared" ca="1" si="5"/>
        <v>135.03</v>
      </c>
      <c r="J61" s="181">
        <f t="shared" ca="1" si="6"/>
        <v>41.86</v>
      </c>
      <c r="K61" s="181">
        <f t="shared" ca="1" si="7"/>
        <v>0</v>
      </c>
      <c r="L61" s="181">
        <f t="shared" ca="1" si="8"/>
        <v>0</v>
      </c>
      <c r="M61" s="182">
        <f t="shared" ca="1" si="9"/>
        <v>176.89</v>
      </c>
      <c r="N61" s="180">
        <f t="shared" ca="1" si="10"/>
        <v>139.9994459833795</v>
      </c>
      <c r="O61" s="181">
        <f t="shared" ca="1" si="11"/>
        <v>43.400554016620497</v>
      </c>
      <c r="P61" s="181">
        <f t="shared" ca="1" si="12"/>
        <v>0</v>
      </c>
      <c r="Q61" s="181">
        <f t="shared" ca="1" si="13"/>
        <v>0</v>
      </c>
      <c r="R61" s="182">
        <f t="shared" ca="1" si="14"/>
        <v>183.4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183.4</v>
      </c>
      <c r="H62" s="183">
        <f t="shared" ca="1" si="2"/>
        <v>176.88929999999999</v>
      </c>
      <c r="I62" s="184">
        <f t="shared" ca="1" si="5"/>
        <v>135.03</v>
      </c>
      <c r="J62" s="181">
        <f t="shared" ca="1" si="6"/>
        <v>41.86</v>
      </c>
      <c r="K62" s="181">
        <f t="shared" ca="1" si="7"/>
        <v>0</v>
      </c>
      <c r="L62" s="181">
        <f t="shared" ca="1" si="8"/>
        <v>0</v>
      </c>
      <c r="M62" s="182">
        <f t="shared" ca="1" si="9"/>
        <v>176.89</v>
      </c>
      <c r="N62" s="180">
        <f t="shared" ca="1" si="10"/>
        <v>139.9994459833795</v>
      </c>
      <c r="O62" s="181">
        <f t="shared" ca="1" si="11"/>
        <v>43.400554016620497</v>
      </c>
      <c r="P62" s="181">
        <f t="shared" ca="1" si="12"/>
        <v>0</v>
      </c>
      <c r="Q62" s="181">
        <f t="shared" ca="1" si="13"/>
        <v>0</v>
      </c>
      <c r="R62" s="182">
        <f t="shared" ca="1" si="14"/>
        <v>183.4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183.4</v>
      </c>
      <c r="H63" s="183">
        <f t="shared" ca="1" si="2"/>
        <v>176.88929999999999</v>
      </c>
      <c r="I63" s="184">
        <f t="shared" ca="1" si="5"/>
        <v>135.03</v>
      </c>
      <c r="J63" s="181">
        <f t="shared" ca="1" si="6"/>
        <v>41.86</v>
      </c>
      <c r="K63" s="181">
        <f t="shared" ca="1" si="7"/>
        <v>0</v>
      </c>
      <c r="L63" s="181">
        <f t="shared" ca="1" si="8"/>
        <v>0</v>
      </c>
      <c r="M63" s="182">
        <f t="shared" ca="1" si="9"/>
        <v>176.89</v>
      </c>
      <c r="N63" s="180">
        <f t="shared" ca="1" si="10"/>
        <v>139.9994459833795</v>
      </c>
      <c r="O63" s="181">
        <f t="shared" ca="1" si="11"/>
        <v>43.400554016620497</v>
      </c>
      <c r="P63" s="181">
        <f t="shared" ca="1" si="12"/>
        <v>0</v>
      </c>
      <c r="Q63" s="181">
        <f t="shared" ca="1" si="13"/>
        <v>0</v>
      </c>
      <c r="R63" s="182">
        <f t="shared" ca="1" si="14"/>
        <v>183.4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183.4</v>
      </c>
      <c r="H64" s="183">
        <f t="shared" ca="1" si="2"/>
        <v>176.88929999999999</v>
      </c>
      <c r="I64" s="184">
        <f t="shared" ca="1" si="5"/>
        <v>135.03</v>
      </c>
      <c r="J64" s="181">
        <f t="shared" ca="1" si="6"/>
        <v>41.86</v>
      </c>
      <c r="K64" s="181">
        <f t="shared" ca="1" si="7"/>
        <v>0</v>
      </c>
      <c r="L64" s="181">
        <f t="shared" ca="1" si="8"/>
        <v>0</v>
      </c>
      <c r="M64" s="182">
        <f t="shared" ca="1" si="9"/>
        <v>176.89</v>
      </c>
      <c r="N64" s="180">
        <f t="shared" ca="1" si="10"/>
        <v>139.9994459833795</v>
      </c>
      <c r="O64" s="181">
        <f t="shared" ca="1" si="11"/>
        <v>43.400554016620497</v>
      </c>
      <c r="P64" s="181">
        <f t="shared" ca="1" si="12"/>
        <v>0</v>
      </c>
      <c r="Q64" s="181">
        <f t="shared" ca="1" si="13"/>
        <v>0</v>
      </c>
      <c r="R64" s="182">
        <f t="shared" ca="1" si="14"/>
        <v>183.4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183.4</v>
      </c>
      <c r="H65" s="183">
        <f t="shared" ca="1" si="2"/>
        <v>176.88929999999999</v>
      </c>
      <c r="I65" s="184">
        <f t="shared" ca="1" si="5"/>
        <v>135.03</v>
      </c>
      <c r="J65" s="181">
        <f t="shared" ca="1" si="6"/>
        <v>41.86</v>
      </c>
      <c r="K65" s="181">
        <f t="shared" ca="1" si="7"/>
        <v>0</v>
      </c>
      <c r="L65" s="181">
        <f t="shared" ca="1" si="8"/>
        <v>0</v>
      </c>
      <c r="M65" s="182">
        <f t="shared" ca="1" si="9"/>
        <v>176.89</v>
      </c>
      <c r="N65" s="180">
        <f t="shared" ca="1" si="10"/>
        <v>139.9994459833795</v>
      </c>
      <c r="O65" s="181">
        <f t="shared" ca="1" si="11"/>
        <v>43.400554016620497</v>
      </c>
      <c r="P65" s="181">
        <f t="shared" ca="1" si="12"/>
        <v>0</v>
      </c>
      <c r="Q65" s="181">
        <f t="shared" ca="1" si="13"/>
        <v>0</v>
      </c>
      <c r="R65" s="182">
        <f t="shared" ca="1" si="14"/>
        <v>183.4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183.4</v>
      </c>
      <c r="H66" s="183">
        <f t="shared" ca="1" si="2"/>
        <v>176.88929999999999</v>
      </c>
      <c r="I66" s="184">
        <f t="shared" ca="1" si="5"/>
        <v>135.03</v>
      </c>
      <c r="J66" s="181">
        <f t="shared" ca="1" si="6"/>
        <v>41.86</v>
      </c>
      <c r="K66" s="181">
        <f t="shared" ca="1" si="7"/>
        <v>0</v>
      </c>
      <c r="L66" s="181">
        <f t="shared" ca="1" si="8"/>
        <v>0</v>
      </c>
      <c r="M66" s="182">
        <f t="shared" ca="1" si="9"/>
        <v>176.89</v>
      </c>
      <c r="N66" s="180">
        <f t="shared" ca="1" si="10"/>
        <v>139.9994459833795</v>
      </c>
      <c r="O66" s="181">
        <f t="shared" ca="1" si="11"/>
        <v>43.400554016620497</v>
      </c>
      <c r="P66" s="181">
        <f t="shared" ca="1" si="12"/>
        <v>0</v>
      </c>
      <c r="Q66" s="181">
        <f t="shared" ca="1" si="13"/>
        <v>0</v>
      </c>
      <c r="R66" s="182">
        <f t="shared" ca="1" si="14"/>
        <v>183.4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217.2</v>
      </c>
      <c r="H67" s="183">
        <f t="shared" ref="H67:H98" ca="1" si="17">INDIRECT("ISGS_Delhi_pp!" &amp; $V$3 &amp; X67)</f>
        <v>209.48939999999999</v>
      </c>
      <c r="I67" s="184">
        <f t="shared" ca="1" si="5"/>
        <v>173.61</v>
      </c>
      <c r="J67" s="181">
        <f t="shared" ca="1" si="6"/>
        <v>35.880000000000003</v>
      </c>
      <c r="K67" s="181">
        <f t="shared" ca="1" si="7"/>
        <v>0</v>
      </c>
      <c r="L67" s="181">
        <f t="shared" ca="1" si="8"/>
        <v>0</v>
      </c>
      <c r="M67" s="182">
        <f t="shared" ca="1" si="9"/>
        <v>209.49</v>
      </c>
      <c r="N67" s="180">
        <f t="shared" ca="1" si="10"/>
        <v>179.99948446226549</v>
      </c>
      <c r="O67" s="181">
        <f t="shared" ca="1" si="11"/>
        <v>37.200515537734496</v>
      </c>
      <c r="P67" s="181">
        <f t="shared" ca="1" si="12"/>
        <v>0</v>
      </c>
      <c r="Q67" s="181">
        <f t="shared" ca="1" si="13"/>
        <v>0</v>
      </c>
      <c r="R67" s="182">
        <f t="shared" ca="1" si="14"/>
        <v>217.2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284.36379299999999</v>
      </c>
      <c r="H68" s="183">
        <f t="shared" ca="1" si="17"/>
        <v>274.26887799999997</v>
      </c>
      <c r="I68" s="184">
        <f t="shared" ref="I68:I98" ca="1" si="20">INDIRECT("BRPL_EOD!" &amp; $V$3 &amp; X68)</f>
        <v>234.43</v>
      </c>
      <c r="J68" s="181">
        <f t="shared" ref="J68:J98" ca="1" si="21">INDIRECT("BYPL_EOD!" &amp; $V$3 &amp; X68)</f>
        <v>39.840000000000003</v>
      </c>
      <c r="K68" s="181">
        <f t="shared" ref="K68:K98" ca="1" si="22">INDIRECT("TPDDL_EOD!" &amp; $V$3 &amp; X68)</f>
        <v>0</v>
      </c>
      <c r="L68" s="181">
        <f t="shared" ref="L68:L98" ca="1" si="23">INDIRECT("NDMC_EOD!" &amp; $V$3 &amp; X68)</f>
        <v>0</v>
      </c>
      <c r="M68" s="182">
        <f t="shared" ref="M68:M98" ca="1" si="24">SUM(I68:L68)</f>
        <v>274.27</v>
      </c>
      <c r="N68" s="180">
        <f t="shared" ref="N68:N98" ca="1" si="25">INDIRECT("BRPL_ISGS_exbus!" &amp; $V$3 &amp; X68)</f>
        <v>243.05758556528235</v>
      </c>
      <c r="O68" s="181">
        <f t="shared" ref="O68:O98" ca="1" si="26">INDIRECT("BYPL_ISGS_exbus!" &amp; $V$3 &amp; X68)</f>
        <v>41.306207434717606</v>
      </c>
      <c r="P68" s="181">
        <f t="shared" ref="P68:P98" ca="1" si="27">INDIRECT("TPDDL_ISGS_exbus!" &amp; $V$3 &amp; X68)</f>
        <v>0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284.36379299999999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300.8338</v>
      </c>
      <c r="H69" s="183">
        <f t="shared" ca="1" si="17"/>
        <v>290.1542</v>
      </c>
      <c r="I69" s="184">
        <f t="shared" ca="1" si="20"/>
        <v>245.75</v>
      </c>
      <c r="J69" s="181">
        <f t="shared" ca="1" si="21"/>
        <v>44.4</v>
      </c>
      <c r="K69" s="181">
        <f t="shared" ca="1" si="22"/>
        <v>0</v>
      </c>
      <c r="L69" s="181">
        <f t="shared" ca="1" si="23"/>
        <v>0</v>
      </c>
      <c r="M69" s="182">
        <f t="shared" ca="1" si="24"/>
        <v>290.14999999999998</v>
      </c>
      <c r="N69" s="180">
        <f t="shared" ca="1" si="25"/>
        <v>254.79891900740998</v>
      </c>
      <c r="O69" s="181">
        <f t="shared" ca="1" si="26"/>
        <v>46.03488099259004</v>
      </c>
      <c r="P69" s="181">
        <f t="shared" ca="1" si="27"/>
        <v>0</v>
      </c>
      <c r="Q69" s="181">
        <f t="shared" ca="1" si="28"/>
        <v>0</v>
      </c>
      <c r="R69" s="182">
        <f t="shared" ca="1" si="29"/>
        <v>300.8338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298.2038</v>
      </c>
      <c r="H70" s="183">
        <f t="shared" ca="1" si="17"/>
        <v>287.61756500000001</v>
      </c>
      <c r="I70" s="184">
        <f t="shared" ca="1" si="20"/>
        <v>245.76</v>
      </c>
      <c r="J70" s="181">
        <f t="shared" ca="1" si="21"/>
        <v>41.86</v>
      </c>
      <c r="K70" s="181">
        <f t="shared" ca="1" si="22"/>
        <v>0</v>
      </c>
      <c r="L70" s="181">
        <f t="shared" ca="1" si="23"/>
        <v>0</v>
      </c>
      <c r="M70" s="182">
        <f t="shared" ca="1" si="24"/>
        <v>287.62</v>
      </c>
      <c r="N70" s="180">
        <f t="shared" ca="1" si="25"/>
        <v>254.80344165217997</v>
      </c>
      <c r="O70" s="181">
        <f t="shared" ca="1" si="26"/>
        <v>43.400358347820038</v>
      </c>
      <c r="P70" s="181">
        <f t="shared" ca="1" si="27"/>
        <v>0</v>
      </c>
      <c r="Q70" s="181">
        <f t="shared" ca="1" si="28"/>
        <v>0</v>
      </c>
      <c r="R70" s="182">
        <f t="shared" ca="1" si="29"/>
        <v>298.2038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322.80380000000002</v>
      </c>
      <c r="H71" s="183">
        <f t="shared" ca="1" si="17"/>
        <v>311.34426500000001</v>
      </c>
      <c r="I71" s="184">
        <f t="shared" ca="1" si="20"/>
        <v>245.75</v>
      </c>
      <c r="J71" s="181">
        <f t="shared" ca="1" si="21"/>
        <v>65.59</v>
      </c>
      <c r="K71" s="181">
        <f t="shared" ca="1" si="22"/>
        <v>0</v>
      </c>
      <c r="L71" s="181">
        <f t="shared" ca="1" si="23"/>
        <v>0</v>
      </c>
      <c r="M71" s="182">
        <f t="shared" ca="1" si="24"/>
        <v>311.34000000000003</v>
      </c>
      <c r="N71" s="180">
        <f t="shared" ca="1" si="25"/>
        <v>254.79872117299416</v>
      </c>
      <c r="O71" s="181">
        <f t="shared" ca="1" si="26"/>
        <v>68.00507882700586</v>
      </c>
      <c r="P71" s="181">
        <f t="shared" ca="1" si="27"/>
        <v>0</v>
      </c>
      <c r="Q71" s="181">
        <f t="shared" ca="1" si="28"/>
        <v>0</v>
      </c>
      <c r="R71" s="182">
        <f t="shared" ca="1" si="29"/>
        <v>322.80380000000002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326.80380000000002</v>
      </c>
      <c r="H72" s="183">
        <f t="shared" ca="1" si="17"/>
        <v>315.20226500000001</v>
      </c>
      <c r="I72" s="184">
        <f t="shared" ca="1" si="20"/>
        <v>245.76</v>
      </c>
      <c r="J72" s="181">
        <f t="shared" ca="1" si="21"/>
        <v>69.44</v>
      </c>
      <c r="K72" s="181">
        <f t="shared" ca="1" si="22"/>
        <v>0</v>
      </c>
      <c r="L72" s="181">
        <f t="shared" ca="1" si="23"/>
        <v>0</v>
      </c>
      <c r="M72" s="182">
        <f t="shared" ca="1" si="24"/>
        <v>315.2</v>
      </c>
      <c r="N72" s="180">
        <f t="shared" ca="1" si="25"/>
        <v>254.80742984771575</v>
      </c>
      <c r="O72" s="181">
        <f t="shared" ca="1" si="26"/>
        <v>71.996370152284285</v>
      </c>
      <c r="P72" s="181">
        <f t="shared" ca="1" si="27"/>
        <v>0</v>
      </c>
      <c r="Q72" s="181">
        <f t="shared" ca="1" si="28"/>
        <v>0</v>
      </c>
      <c r="R72" s="182">
        <f t="shared" ca="1" si="29"/>
        <v>326.80380000000002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326.80380000000002</v>
      </c>
      <c r="H73" s="183">
        <f t="shared" ca="1" si="17"/>
        <v>315.20226500000001</v>
      </c>
      <c r="I73" s="184">
        <f t="shared" ca="1" si="20"/>
        <v>245.76</v>
      </c>
      <c r="J73" s="181">
        <f t="shared" ca="1" si="21"/>
        <v>69.44</v>
      </c>
      <c r="K73" s="181">
        <f t="shared" ca="1" si="22"/>
        <v>0</v>
      </c>
      <c r="L73" s="181">
        <f t="shared" ca="1" si="23"/>
        <v>0</v>
      </c>
      <c r="M73" s="182">
        <f t="shared" ca="1" si="24"/>
        <v>315.2</v>
      </c>
      <c r="N73" s="180">
        <f t="shared" ca="1" si="25"/>
        <v>254.80742984771575</v>
      </c>
      <c r="O73" s="181">
        <f t="shared" ca="1" si="26"/>
        <v>71.996370152284285</v>
      </c>
      <c r="P73" s="181">
        <f t="shared" ca="1" si="27"/>
        <v>0</v>
      </c>
      <c r="Q73" s="181">
        <f t="shared" ca="1" si="28"/>
        <v>0</v>
      </c>
      <c r="R73" s="182">
        <f t="shared" ca="1" si="29"/>
        <v>326.80380000000002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326.80380000000002</v>
      </c>
      <c r="H74" s="183">
        <f t="shared" ca="1" si="17"/>
        <v>315.20226500000001</v>
      </c>
      <c r="I74" s="184">
        <f t="shared" ca="1" si="20"/>
        <v>245.76</v>
      </c>
      <c r="J74" s="181">
        <f t="shared" ca="1" si="21"/>
        <v>69.44</v>
      </c>
      <c r="K74" s="181">
        <f t="shared" ca="1" si="22"/>
        <v>0</v>
      </c>
      <c r="L74" s="181">
        <f t="shared" ca="1" si="23"/>
        <v>0</v>
      </c>
      <c r="M74" s="182">
        <f t="shared" ca="1" si="24"/>
        <v>315.2</v>
      </c>
      <c r="N74" s="180">
        <f t="shared" ca="1" si="25"/>
        <v>254.80742984771575</v>
      </c>
      <c r="O74" s="181">
        <f t="shared" ca="1" si="26"/>
        <v>71.996370152284285</v>
      </c>
      <c r="P74" s="181">
        <f t="shared" ca="1" si="27"/>
        <v>0</v>
      </c>
      <c r="Q74" s="181">
        <f t="shared" ca="1" si="28"/>
        <v>0</v>
      </c>
      <c r="R74" s="182">
        <f t="shared" ca="1" si="29"/>
        <v>326.80380000000002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336.88069999999999</v>
      </c>
      <c r="H75" s="183">
        <f t="shared" ca="1" si="17"/>
        <v>324.92143499999997</v>
      </c>
      <c r="I75" s="184">
        <f t="shared" ca="1" si="20"/>
        <v>245.75</v>
      </c>
      <c r="J75" s="181">
        <f t="shared" ca="1" si="21"/>
        <v>79.17</v>
      </c>
      <c r="K75" s="181">
        <f t="shared" ca="1" si="22"/>
        <v>0</v>
      </c>
      <c r="L75" s="181">
        <f t="shared" ca="1" si="23"/>
        <v>0</v>
      </c>
      <c r="M75" s="182">
        <f t="shared" ca="1" si="24"/>
        <v>324.92</v>
      </c>
      <c r="N75" s="180">
        <f t="shared" ca="1" si="25"/>
        <v>254.79635610304072</v>
      </c>
      <c r="O75" s="181">
        <f t="shared" ca="1" si="26"/>
        <v>82.08434389695924</v>
      </c>
      <c r="P75" s="181">
        <f t="shared" ca="1" si="27"/>
        <v>0</v>
      </c>
      <c r="Q75" s="181">
        <f t="shared" ca="1" si="28"/>
        <v>0</v>
      </c>
      <c r="R75" s="182">
        <f t="shared" ca="1" si="29"/>
        <v>336.88069999999993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336.88069999999999</v>
      </c>
      <c r="H76" s="183">
        <f t="shared" ca="1" si="17"/>
        <v>324.92143499999997</v>
      </c>
      <c r="I76" s="184">
        <f t="shared" ca="1" si="20"/>
        <v>245.75</v>
      </c>
      <c r="J76" s="181">
        <f t="shared" ca="1" si="21"/>
        <v>79.17</v>
      </c>
      <c r="K76" s="181">
        <f t="shared" ca="1" si="22"/>
        <v>0</v>
      </c>
      <c r="L76" s="181">
        <f t="shared" ca="1" si="23"/>
        <v>0</v>
      </c>
      <c r="M76" s="182">
        <f t="shared" ca="1" si="24"/>
        <v>324.92</v>
      </c>
      <c r="N76" s="180">
        <f t="shared" ca="1" si="25"/>
        <v>254.79635610304072</v>
      </c>
      <c r="O76" s="181">
        <f t="shared" ca="1" si="26"/>
        <v>82.08434389695924</v>
      </c>
      <c r="P76" s="181">
        <f t="shared" ca="1" si="27"/>
        <v>0</v>
      </c>
      <c r="Q76" s="181">
        <f t="shared" ca="1" si="28"/>
        <v>0</v>
      </c>
      <c r="R76" s="182">
        <f t="shared" ca="1" si="29"/>
        <v>336.88069999999993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336.88069999999999</v>
      </c>
      <c r="H77" s="183">
        <f t="shared" ca="1" si="17"/>
        <v>324.92143499999997</v>
      </c>
      <c r="I77" s="184">
        <f t="shared" ca="1" si="20"/>
        <v>245.75</v>
      </c>
      <c r="J77" s="181">
        <f t="shared" ca="1" si="21"/>
        <v>79.17</v>
      </c>
      <c r="K77" s="181">
        <f t="shared" ca="1" si="22"/>
        <v>0</v>
      </c>
      <c r="L77" s="181">
        <f t="shared" ca="1" si="23"/>
        <v>0</v>
      </c>
      <c r="M77" s="182">
        <f t="shared" ca="1" si="24"/>
        <v>324.92</v>
      </c>
      <c r="N77" s="180">
        <f t="shared" ca="1" si="25"/>
        <v>254.79635610304072</v>
      </c>
      <c r="O77" s="181">
        <f t="shared" ca="1" si="26"/>
        <v>82.08434389695924</v>
      </c>
      <c r="P77" s="181">
        <f t="shared" ca="1" si="27"/>
        <v>0</v>
      </c>
      <c r="Q77" s="181">
        <f t="shared" ca="1" si="28"/>
        <v>0</v>
      </c>
      <c r="R77" s="182">
        <f t="shared" ca="1" si="29"/>
        <v>336.88069999999993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336.88069999999999</v>
      </c>
      <c r="H78" s="183">
        <f t="shared" ca="1" si="17"/>
        <v>324.92143499999997</v>
      </c>
      <c r="I78" s="184">
        <f t="shared" ca="1" si="20"/>
        <v>245.75</v>
      </c>
      <c r="J78" s="181">
        <f t="shared" ca="1" si="21"/>
        <v>79.17</v>
      </c>
      <c r="K78" s="181">
        <f t="shared" ca="1" si="22"/>
        <v>0</v>
      </c>
      <c r="L78" s="181">
        <f t="shared" ca="1" si="23"/>
        <v>0</v>
      </c>
      <c r="M78" s="182">
        <f t="shared" ca="1" si="24"/>
        <v>324.92</v>
      </c>
      <c r="N78" s="180">
        <f t="shared" ca="1" si="25"/>
        <v>254.79635610304072</v>
      </c>
      <c r="O78" s="181">
        <f t="shared" ca="1" si="26"/>
        <v>82.08434389695924</v>
      </c>
      <c r="P78" s="181">
        <f t="shared" ca="1" si="27"/>
        <v>0</v>
      </c>
      <c r="Q78" s="181">
        <f t="shared" ca="1" si="28"/>
        <v>0</v>
      </c>
      <c r="R78" s="182">
        <f t="shared" ca="1" si="29"/>
        <v>336.88069999999993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302.55391800000001</v>
      </c>
      <c r="H79" s="183">
        <f t="shared" ca="1" si="17"/>
        <v>291.81325399999997</v>
      </c>
      <c r="I79" s="184">
        <f t="shared" ca="1" si="20"/>
        <v>251.78</v>
      </c>
      <c r="J79" s="181">
        <f t="shared" ca="1" si="21"/>
        <v>40.03</v>
      </c>
      <c r="K79" s="181">
        <f t="shared" ca="1" si="22"/>
        <v>0</v>
      </c>
      <c r="L79" s="181">
        <f t="shared" ca="1" si="23"/>
        <v>0</v>
      </c>
      <c r="M79" s="182">
        <f t="shared" ca="1" si="24"/>
        <v>291.81</v>
      </c>
      <c r="N79" s="180">
        <f t="shared" ca="1" si="25"/>
        <v>261.05008558322197</v>
      </c>
      <c r="O79" s="181">
        <f t="shared" ca="1" si="26"/>
        <v>41.503832416778039</v>
      </c>
      <c r="P79" s="181">
        <f t="shared" ca="1" si="27"/>
        <v>0</v>
      </c>
      <c r="Q79" s="181">
        <f t="shared" ca="1" si="28"/>
        <v>0</v>
      </c>
      <c r="R79" s="182">
        <f t="shared" ca="1" si="29"/>
        <v>302.55391800000001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295.17380000000003</v>
      </c>
      <c r="H80" s="183">
        <f t="shared" ca="1" si="17"/>
        <v>284.69513000000001</v>
      </c>
      <c r="I80" s="184">
        <f t="shared" ca="1" si="20"/>
        <v>245.76</v>
      </c>
      <c r="J80" s="181">
        <f t="shared" ca="1" si="21"/>
        <v>38.94</v>
      </c>
      <c r="K80" s="181">
        <f t="shared" ca="1" si="22"/>
        <v>0</v>
      </c>
      <c r="L80" s="181">
        <f t="shared" ca="1" si="23"/>
        <v>0</v>
      </c>
      <c r="M80" s="182">
        <f t="shared" ca="1" si="24"/>
        <v>284.7</v>
      </c>
      <c r="N80" s="180">
        <f t="shared" ca="1" si="25"/>
        <v>254.80124021074815</v>
      </c>
      <c r="O80" s="181">
        <f t="shared" ca="1" si="26"/>
        <v>40.372559789251845</v>
      </c>
      <c r="P80" s="181">
        <f t="shared" ca="1" si="27"/>
        <v>0</v>
      </c>
      <c r="Q80" s="181">
        <f t="shared" ca="1" si="28"/>
        <v>0</v>
      </c>
      <c r="R80" s="182">
        <f t="shared" ca="1" si="29"/>
        <v>295.17379999999997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295.17380000000003</v>
      </c>
      <c r="H81" s="183">
        <f t="shared" ca="1" si="17"/>
        <v>284.69513000000001</v>
      </c>
      <c r="I81" s="184">
        <f t="shared" ca="1" si="20"/>
        <v>245.76</v>
      </c>
      <c r="J81" s="181">
        <f t="shared" ca="1" si="21"/>
        <v>38.94</v>
      </c>
      <c r="K81" s="181">
        <f t="shared" ca="1" si="22"/>
        <v>0</v>
      </c>
      <c r="L81" s="181">
        <f t="shared" ca="1" si="23"/>
        <v>0</v>
      </c>
      <c r="M81" s="182">
        <f t="shared" ca="1" si="24"/>
        <v>284.7</v>
      </c>
      <c r="N81" s="180">
        <f t="shared" ca="1" si="25"/>
        <v>254.80124021074815</v>
      </c>
      <c r="O81" s="181">
        <f t="shared" ca="1" si="26"/>
        <v>40.372559789251845</v>
      </c>
      <c r="P81" s="181">
        <f t="shared" ca="1" si="27"/>
        <v>0</v>
      </c>
      <c r="Q81" s="181">
        <f t="shared" ca="1" si="28"/>
        <v>0</v>
      </c>
      <c r="R81" s="182">
        <f t="shared" ca="1" si="29"/>
        <v>295.17379999999997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295.17380000000003</v>
      </c>
      <c r="H82" s="183">
        <f t="shared" ca="1" si="17"/>
        <v>284.69513000000001</v>
      </c>
      <c r="I82" s="184">
        <f t="shared" ca="1" si="20"/>
        <v>245.76</v>
      </c>
      <c r="J82" s="181">
        <f t="shared" ca="1" si="21"/>
        <v>38.94</v>
      </c>
      <c r="K82" s="181">
        <f t="shared" ca="1" si="22"/>
        <v>0</v>
      </c>
      <c r="L82" s="181">
        <f t="shared" ca="1" si="23"/>
        <v>0</v>
      </c>
      <c r="M82" s="182">
        <f t="shared" ca="1" si="24"/>
        <v>284.7</v>
      </c>
      <c r="N82" s="180">
        <f t="shared" ca="1" si="25"/>
        <v>254.80124021074815</v>
      </c>
      <c r="O82" s="181">
        <f t="shared" ca="1" si="26"/>
        <v>40.372559789251845</v>
      </c>
      <c r="P82" s="181">
        <f t="shared" ca="1" si="27"/>
        <v>0</v>
      </c>
      <c r="Q82" s="181">
        <f t="shared" ca="1" si="28"/>
        <v>0</v>
      </c>
      <c r="R82" s="182">
        <f t="shared" ca="1" si="29"/>
        <v>295.17379999999997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295.17380000000003</v>
      </c>
      <c r="H83" s="183">
        <f t="shared" ca="1" si="17"/>
        <v>284.69513000000001</v>
      </c>
      <c r="I83" s="184">
        <f t="shared" ca="1" si="20"/>
        <v>245.76</v>
      </c>
      <c r="J83" s="181">
        <f t="shared" ca="1" si="21"/>
        <v>38.94</v>
      </c>
      <c r="K83" s="181">
        <f t="shared" ca="1" si="22"/>
        <v>0</v>
      </c>
      <c r="L83" s="181">
        <f t="shared" ca="1" si="23"/>
        <v>0</v>
      </c>
      <c r="M83" s="182">
        <f t="shared" ca="1" si="24"/>
        <v>284.7</v>
      </c>
      <c r="N83" s="180">
        <f t="shared" ca="1" si="25"/>
        <v>254.80124021074815</v>
      </c>
      <c r="O83" s="181">
        <f t="shared" ca="1" si="26"/>
        <v>40.372559789251845</v>
      </c>
      <c r="P83" s="181">
        <f t="shared" ca="1" si="27"/>
        <v>0</v>
      </c>
      <c r="Q83" s="181">
        <f t="shared" ca="1" si="28"/>
        <v>0</v>
      </c>
      <c r="R83" s="182">
        <f t="shared" ca="1" si="29"/>
        <v>295.17379999999997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295.17380000000003</v>
      </c>
      <c r="H84" s="183">
        <f t="shared" ca="1" si="17"/>
        <v>284.69513000000001</v>
      </c>
      <c r="I84" s="184">
        <f t="shared" ca="1" si="20"/>
        <v>245.76</v>
      </c>
      <c r="J84" s="181">
        <f t="shared" ca="1" si="21"/>
        <v>38.94</v>
      </c>
      <c r="K84" s="181">
        <f t="shared" ca="1" si="22"/>
        <v>0</v>
      </c>
      <c r="L84" s="181">
        <f t="shared" ca="1" si="23"/>
        <v>0</v>
      </c>
      <c r="M84" s="182">
        <f t="shared" ca="1" si="24"/>
        <v>284.7</v>
      </c>
      <c r="N84" s="180">
        <f t="shared" ca="1" si="25"/>
        <v>254.80124021074815</v>
      </c>
      <c r="O84" s="181">
        <f t="shared" ca="1" si="26"/>
        <v>40.372559789251845</v>
      </c>
      <c r="P84" s="181">
        <f t="shared" ca="1" si="27"/>
        <v>0</v>
      </c>
      <c r="Q84" s="181">
        <f t="shared" ca="1" si="28"/>
        <v>0</v>
      </c>
      <c r="R84" s="182">
        <f t="shared" ca="1" si="29"/>
        <v>295.17379999999997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295.17380000000003</v>
      </c>
      <c r="H85" s="183">
        <f t="shared" ca="1" si="17"/>
        <v>284.69513000000001</v>
      </c>
      <c r="I85" s="184">
        <f t="shared" ca="1" si="20"/>
        <v>245.76</v>
      </c>
      <c r="J85" s="181">
        <f t="shared" ca="1" si="21"/>
        <v>38.94</v>
      </c>
      <c r="K85" s="181">
        <f t="shared" ca="1" si="22"/>
        <v>0</v>
      </c>
      <c r="L85" s="181">
        <f t="shared" ca="1" si="23"/>
        <v>0</v>
      </c>
      <c r="M85" s="182">
        <f t="shared" ca="1" si="24"/>
        <v>284.7</v>
      </c>
      <c r="N85" s="180">
        <f t="shared" ca="1" si="25"/>
        <v>254.80124021074815</v>
      </c>
      <c r="O85" s="181">
        <f t="shared" ca="1" si="26"/>
        <v>40.372559789251845</v>
      </c>
      <c r="P85" s="181">
        <f t="shared" ca="1" si="27"/>
        <v>0</v>
      </c>
      <c r="Q85" s="181">
        <f t="shared" ca="1" si="28"/>
        <v>0</v>
      </c>
      <c r="R85" s="182">
        <f t="shared" ca="1" si="29"/>
        <v>295.17379999999997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295.17380000000003</v>
      </c>
      <c r="H86" s="183">
        <f t="shared" ca="1" si="17"/>
        <v>284.69513000000001</v>
      </c>
      <c r="I86" s="184">
        <f t="shared" ca="1" si="20"/>
        <v>245.76</v>
      </c>
      <c r="J86" s="181">
        <f t="shared" ca="1" si="21"/>
        <v>38.94</v>
      </c>
      <c r="K86" s="181">
        <f t="shared" ca="1" si="22"/>
        <v>0</v>
      </c>
      <c r="L86" s="181">
        <f t="shared" ca="1" si="23"/>
        <v>0</v>
      </c>
      <c r="M86" s="182">
        <f t="shared" ca="1" si="24"/>
        <v>284.7</v>
      </c>
      <c r="N86" s="180">
        <f t="shared" ca="1" si="25"/>
        <v>254.80124021074815</v>
      </c>
      <c r="O86" s="181">
        <f t="shared" ca="1" si="26"/>
        <v>40.372559789251845</v>
      </c>
      <c r="P86" s="181">
        <f t="shared" ca="1" si="27"/>
        <v>0</v>
      </c>
      <c r="Q86" s="181">
        <f t="shared" ca="1" si="28"/>
        <v>0</v>
      </c>
      <c r="R86" s="182">
        <f t="shared" ca="1" si="29"/>
        <v>295.17379999999997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295.17380000000003</v>
      </c>
      <c r="H87" s="183">
        <f t="shared" ca="1" si="17"/>
        <v>284.69513000000001</v>
      </c>
      <c r="I87" s="184">
        <f t="shared" ca="1" si="20"/>
        <v>245.76</v>
      </c>
      <c r="J87" s="181">
        <f t="shared" ca="1" si="21"/>
        <v>38.94</v>
      </c>
      <c r="K87" s="181">
        <f t="shared" ca="1" si="22"/>
        <v>0</v>
      </c>
      <c r="L87" s="181">
        <f t="shared" ca="1" si="23"/>
        <v>0</v>
      </c>
      <c r="M87" s="182">
        <f t="shared" ca="1" si="24"/>
        <v>284.7</v>
      </c>
      <c r="N87" s="180">
        <f t="shared" ca="1" si="25"/>
        <v>254.80124021074815</v>
      </c>
      <c r="O87" s="181">
        <f t="shared" ca="1" si="26"/>
        <v>40.372559789251845</v>
      </c>
      <c r="P87" s="181">
        <f t="shared" ca="1" si="27"/>
        <v>0</v>
      </c>
      <c r="Q87" s="181">
        <f t="shared" ca="1" si="28"/>
        <v>0</v>
      </c>
      <c r="R87" s="182">
        <f t="shared" ca="1" si="29"/>
        <v>295.17379999999997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295.17380000000003</v>
      </c>
      <c r="H88" s="183">
        <f t="shared" ca="1" si="17"/>
        <v>284.69513000000001</v>
      </c>
      <c r="I88" s="184">
        <f t="shared" ca="1" si="20"/>
        <v>245.76</v>
      </c>
      <c r="J88" s="181">
        <f t="shared" ca="1" si="21"/>
        <v>38.94</v>
      </c>
      <c r="K88" s="181">
        <f t="shared" ca="1" si="22"/>
        <v>0</v>
      </c>
      <c r="L88" s="181">
        <f t="shared" ca="1" si="23"/>
        <v>0</v>
      </c>
      <c r="M88" s="182">
        <f t="shared" ca="1" si="24"/>
        <v>284.7</v>
      </c>
      <c r="N88" s="180">
        <f t="shared" ca="1" si="25"/>
        <v>254.80124021074815</v>
      </c>
      <c r="O88" s="181">
        <f t="shared" ca="1" si="26"/>
        <v>40.372559789251845</v>
      </c>
      <c r="P88" s="181">
        <f t="shared" ca="1" si="27"/>
        <v>0</v>
      </c>
      <c r="Q88" s="181">
        <f t="shared" ca="1" si="28"/>
        <v>0</v>
      </c>
      <c r="R88" s="182">
        <f t="shared" ca="1" si="29"/>
        <v>295.17379999999997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259.25987700000002</v>
      </c>
      <c r="H89" s="183">
        <f t="shared" ca="1" si="17"/>
        <v>250.056151</v>
      </c>
      <c r="I89" s="184">
        <f t="shared" ca="1" si="20"/>
        <v>200</v>
      </c>
      <c r="J89" s="181">
        <f t="shared" ca="1" si="21"/>
        <v>47.36</v>
      </c>
      <c r="K89" s="181">
        <f t="shared" ca="1" si="22"/>
        <v>2.7</v>
      </c>
      <c r="L89" s="181">
        <f t="shared" ca="1" si="23"/>
        <v>0</v>
      </c>
      <c r="M89" s="182">
        <f t="shared" ca="1" si="24"/>
        <v>250.06</v>
      </c>
      <c r="N89" s="180">
        <f t="shared" ca="1" si="25"/>
        <v>207.35813564744461</v>
      </c>
      <c r="O89" s="181">
        <f t="shared" ca="1" si="26"/>
        <v>49.102406521314883</v>
      </c>
      <c r="P89" s="181">
        <f t="shared" ca="1" si="27"/>
        <v>2.7993348312405022</v>
      </c>
      <c r="Q89" s="181">
        <f t="shared" ca="1" si="28"/>
        <v>0</v>
      </c>
      <c r="R89" s="182">
        <f t="shared" ca="1" si="29"/>
        <v>259.25987700000002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240.37</v>
      </c>
      <c r="H90" s="183">
        <f t="shared" ca="1" si="17"/>
        <v>231.83686499999999</v>
      </c>
      <c r="I90" s="184">
        <f t="shared" ca="1" si="20"/>
        <v>192.9</v>
      </c>
      <c r="J90" s="181">
        <f t="shared" ca="1" si="21"/>
        <v>38.94</v>
      </c>
      <c r="K90" s="181">
        <f t="shared" ca="1" si="22"/>
        <v>0</v>
      </c>
      <c r="L90" s="181">
        <f t="shared" ca="1" si="23"/>
        <v>0</v>
      </c>
      <c r="M90" s="182">
        <f t="shared" ca="1" si="24"/>
        <v>231.84</v>
      </c>
      <c r="N90" s="180">
        <f t="shared" ca="1" si="25"/>
        <v>199.99729554865425</v>
      </c>
      <c r="O90" s="181">
        <f t="shared" ca="1" si="26"/>
        <v>40.372704451345754</v>
      </c>
      <c r="P90" s="181">
        <f t="shared" ca="1" si="27"/>
        <v>0</v>
      </c>
      <c r="Q90" s="181">
        <f t="shared" ca="1" si="28"/>
        <v>0</v>
      </c>
      <c r="R90" s="182">
        <f t="shared" ca="1" si="29"/>
        <v>240.37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220.37</v>
      </c>
      <c r="H91" s="183">
        <f t="shared" ca="1" si="17"/>
        <v>212.546865</v>
      </c>
      <c r="I91" s="184">
        <f t="shared" ca="1" si="20"/>
        <v>173.61</v>
      </c>
      <c r="J91" s="181">
        <f t="shared" ca="1" si="21"/>
        <v>38.94</v>
      </c>
      <c r="K91" s="181">
        <f t="shared" ca="1" si="22"/>
        <v>0</v>
      </c>
      <c r="L91" s="181">
        <f t="shared" ca="1" si="23"/>
        <v>0</v>
      </c>
      <c r="M91" s="182">
        <f t="shared" ca="1" si="24"/>
        <v>212.55</v>
      </c>
      <c r="N91" s="180">
        <f t="shared" ca="1" si="25"/>
        <v>179.9973450952717</v>
      </c>
      <c r="O91" s="181">
        <f t="shared" ca="1" si="26"/>
        <v>40.3726549047283</v>
      </c>
      <c r="P91" s="181">
        <f t="shared" ca="1" si="27"/>
        <v>0</v>
      </c>
      <c r="Q91" s="181">
        <f t="shared" ca="1" si="28"/>
        <v>0</v>
      </c>
      <c r="R91" s="182">
        <f t="shared" ca="1" si="29"/>
        <v>220.37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220.37</v>
      </c>
      <c r="H92" s="183">
        <f t="shared" ca="1" si="17"/>
        <v>212.546865</v>
      </c>
      <c r="I92" s="184">
        <f t="shared" ca="1" si="20"/>
        <v>173.61</v>
      </c>
      <c r="J92" s="181">
        <f t="shared" ca="1" si="21"/>
        <v>38.94</v>
      </c>
      <c r="K92" s="181">
        <f t="shared" ca="1" si="22"/>
        <v>0</v>
      </c>
      <c r="L92" s="181">
        <f t="shared" ca="1" si="23"/>
        <v>0</v>
      </c>
      <c r="M92" s="182">
        <f t="shared" ca="1" si="24"/>
        <v>212.55</v>
      </c>
      <c r="N92" s="180">
        <f t="shared" ca="1" si="25"/>
        <v>179.9973450952717</v>
      </c>
      <c r="O92" s="181">
        <f t="shared" ca="1" si="26"/>
        <v>40.3726549047283</v>
      </c>
      <c r="P92" s="181">
        <f t="shared" ca="1" si="27"/>
        <v>0</v>
      </c>
      <c r="Q92" s="181">
        <f t="shared" ca="1" si="28"/>
        <v>0</v>
      </c>
      <c r="R92" s="182">
        <f t="shared" ca="1" si="29"/>
        <v>220.37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220.37</v>
      </c>
      <c r="H93" s="183">
        <f t="shared" ca="1" si="17"/>
        <v>212.546865</v>
      </c>
      <c r="I93" s="184">
        <f t="shared" ca="1" si="20"/>
        <v>173.61</v>
      </c>
      <c r="J93" s="181">
        <f t="shared" ca="1" si="21"/>
        <v>38.94</v>
      </c>
      <c r="K93" s="181">
        <f t="shared" ca="1" si="22"/>
        <v>0</v>
      </c>
      <c r="L93" s="181">
        <f t="shared" ca="1" si="23"/>
        <v>0</v>
      </c>
      <c r="M93" s="182">
        <f t="shared" ca="1" si="24"/>
        <v>212.55</v>
      </c>
      <c r="N93" s="180">
        <f t="shared" ca="1" si="25"/>
        <v>179.9973450952717</v>
      </c>
      <c r="O93" s="181">
        <f t="shared" ca="1" si="26"/>
        <v>40.3726549047283</v>
      </c>
      <c r="P93" s="181">
        <f t="shared" ca="1" si="27"/>
        <v>0</v>
      </c>
      <c r="Q93" s="181">
        <f t="shared" ca="1" si="28"/>
        <v>0</v>
      </c>
      <c r="R93" s="182">
        <f t="shared" ca="1" si="29"/>
        <v>220.37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200.37</v>
      </c>
      <c r="H94" s="183">
        <f t="shared" ca="1" si="17"/>
        <v>193.256865</v>
      </c>
      <c r="I94" s="184">
        <f t="shared" ca="1" si="20"/>
        <v>154.32</v>
      </c>
      <c r="J94" s="181">
        <f t="shared" ca="1" si="21"/>
        <v>38.94</v>
      </c>
      <c r="K94" s="181">
        <f t="shared" ca="1" si="22"/>
        <v>0</v>
      </c>
      <c r="L94" s="181">
        <f t="shared" ca="1" si="23"/>
        <v>0</v>
      </c>
      <c r="M94" s="182">
        <f t="shared" ca="1" si="24"/>
        <v>193.26</v>
      </c>
      <c r="N94" s="180">
        <f t="shared" ca="1" si="25"/>
        <v>159.99740453275379</v>
      </c>
      <c r="O94" s="181">
        <f t="shared" ca="1" si="26"/>
        <v>40.372595467246192</v>
      </c>
      <c r="P94" s="181">
        <f t="shared" ca="1" si="27"/>
        <v>0</v>
      </c>
      <c r="Q94" s="181">
        <f t="shared" ca="1" si="28"/>
        <v>0</v>
      </c>
      <c r="R94" s="182">
        <f t="shared" ca="1" si="29"/>
        <v>200.36999999999998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181.91</v>
      </c>
      <c r="H95" s="183">
        <f t="shared" ca="1" si="17"/>
        <v>175.45219499999999</v>
      </c>
      <c r="I95" s="184">
        <f t="shared" ca="1" si="20"/>
        <v>135.03</v>
      </c>
      <c r="J95" s="181">
        <f t="shared" ca="1" si="21"/>
        <v>40.42</v>
      </c>
      <c r="K95" s="181">
        <f t="shared" ca="1" si="22"/>
        <v>0</v>
      </c>
      <c r="L95" s="181">
        <f t="shared" ca="1" si="23"/>
        <v>0</v>
      </c>
      <c r="M95" s="182">
        <f t="shared" ca="1" si="24"/>
        <v>175.45</v>
      </c>
      <c r="N95" s="180">
        <f t="shared" ca="1" si="25"/>
        <v>140.00175149615274</v>
      </c>
      <c r="O95" s="181">
        <f t="shared" ca="1" si="26"/>
        <v>41.908248503847247</v>
      </c>
      <c r="P95" s="181">
        <f t="shared" ca="1" si="27"/>
        <v>0</v>
      </c>
      <c r="Q95" s="181">
        <f t="shared" ca="1" si="28"/>
        <v>0</v>
      </c>
      <c r="R95" s="182">
        <f t="shared" ca="1" si="29"/>
        <v>181.90999999999997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180.37</v>
      </c>
      <c r="H96" s="183">
        <f t="shared" ca="1" si="17"/>
        <v>173.96686500000001</v>
      </c>
      <c r="I96" s="184">
        <f t="shared" ca="1" si="20"/>
        <v>135.03</v>
      </c>
      <c r="J96" s="181">
        <f t="shared" ca="1" si="21"/>
        <v>38.94</v>
      </c>
      <c r="K96" s="181">
        <f t="shared" ca="1" si="22"/>
        <v>0</v>
      </c>
      <c r="L96" s="181">
        <f t="shared" ca="1" si="23"/>
        <v>0</v>
      </c>
      <c r="M96" s="182">
        <f t="shared" ca="1" si="24"/>
        <v>173.97</v>
      </c>
      <c r="N96" s="180">
        <f t="shared" ca="1" si="25"/>
        <v>139.99747715123297</v>
      </c>
      <c r="O96" s="181">
        <f t="shared" ca="1" si="26"/>
        <v>40.372522848767034</v>
      </c>
      <c r="P96" s="181">
        <f t="shared" ca="1" si="27"/>
        <v>0</v>
      </c>
      <c r="Q96" s="181">
        <f t="shared" ca="1" si="28"/>
        <v>0</v>
      </c>
      <c r="R96" s="182">
        <f t="shared" ca="1" si="29"/>
        <v>180.37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180.37</v>
      </c>
      <c r="H97" s="183">
        <f t="shared" ca="1" si="17"/>
        <v>173.96686500000001</v>
      </c>
      <c r="I97" s="184">
        <f t="shared" ca="1" si="20"/>
        <v>135.03</v>
      </c>
      <c r="J97" s="181">
        <f t="shared" ca="1" si="21"/>
        <v>38.94</v>
      </c>
      <c r="K97" s="181">
        <f t="shared" ca="1" si="22"/>
        <v>0</v>
      </c>
      <c r="L97" s="181">
        <f t="shared" ca="1" si="23"/>
        <v>0</v>
      </c>
      <c r="M97" s="182">
        <f t="shared" ca="1" si="24"/>
        <v>173.97</v>
      </c>
      <c r="N97" s="180">
        <f t="shared" ca="1" si="25"/>
        <v>139.99747715123297</v>
      </c>
      <c r="O97" s="181">
        <f t="shared" ca="1" si="26"/>
        <v>40.372522848767034</v>
      </c>
      <c r="P97" s="181">
        <f t="shared" ca="1" si="27"/>
        <v>0</v>
      </c>
      <c r="Q97" s="181">
        <f t="shared" ca="1" si="28"/>
        <v>0</v>
      </c>
      <c r="R97" s="182">
        <f t="shared" ca="1" si="29"/>
        <v>180.37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180.37</v>
      </c>
      <c r="H98" s="188">
        <f t="shared" ca="1" si="17"/>
        <v>173.96686500000001</v>
      </c>
      <c r="I98" s="189">
        <f t="shared" ca="1" si="20"/>
        <v>135.03</v>
      </c>
      <c r="J98" s="186">
        <f t="shared" ca="1" si="21"/>
        <v>38.94</v>
      </c>
      <c r="K98" s="186">
        <f t="shared" ca="1" si="22"/>
        <v>0</v>
      </c>
      <c r="L98" s="186">
        <f t="shared" ca="1" si="23"/>
        <v>0</v>
      </c>
      <c r="M98" s="187">
        <f t="shared" ca="1" si="24"/>
        <v>173.97</v>
      </c>
      <c r="N98" s="185">
        <f t="shared" ca="1" si="25"/>
        <v>139.99747715123297</v>
      </c>
      <c r="O98" s="186">
        <f t="shared" ca="1" si="26"/>
        <v>40.372522848767034</v>
      </c>
      <c r="P98" s="186">
        <f t="shared" ca="1" si="27"/>
        <v>0</v>
      </c>
      <c r="Q98" s="186">
        <f t="shared" ca="1" si="28"/>
        <v>0</v>
      </c>
      <c r="R98" s="187">
        <f t="shared" ca="1" si="29"/>
        <v>180.37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5.6153054969999987</v>
      </c>
      <c r="H99" s="59">
        <f t="shared" ca="1" si="30"/>
        <v>5.4159621505000031</v>
      </c>
      <c r="I99" s="172">
        <f t="shared" ca="1" si="30"/>
        <v>4.3486150000000032</v>
      </c>
      <c r="J99" s="54">
        <f t="shared" ca="1" si="30"/>
        <v>1.0608150000000005</v>
      </c>
      <c r="K99" s="54">
        <f t="shared" ca="1" si="30"/>
        <v>6.5374999999999999E-3</v>
      </c>
      <c r="L99" s="54">
        <f t="shared" ca="1" si="30"/>
        <v>0</v>
      </c>
      <c r="M99" s="55">
        <f t="shared" ca="1" si="30"/>
        <v>5.4159674999999998</v>
      </c>
      <c r="N99" s="56">
        <f t="shared" ca="1" si="30"/>
        <v>4.508667177284269</v>
      </c>
      <c r="O99" s="54">
        <f t="shared" ca="1" si="30"/>
        <v>1.0998602105259245</v>
      </c>
      <c r="P99" s="54">
        <f t="shared" ca="1" si="30"/>
        <v>6.7781091898053026E-3</v>
      </c>
      <c r="Q99" s="54">
        <f t="shared" ca="1" si="30"/>
        <v>0</v>
      </c>
      <c r="R99" s="55">
        <f t="shared" ca="1" si="30"/>
        <v>5.6153054969999987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45244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45244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45244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2023-11-28T11:41:33Z</dcterms:modified>
</cp:coreProperties>
</file>